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orozco\Desktop\ejecuciones excell2014\"/>
    </mc:Choice>
  </mc:AlternateContent>
  <bookViews>
    <workbookView xWindow="0" yWindow="60" windowWidth="20730" windowHeight="9675" firstSheet="4" activeTab="11"/>
  </bookViews>
  <sheets>
    <sheet name="enero14" sheetId="11" r:id="rId1"/>
    <sheet name="febrero14" sheetId="10" r:id="rId2"/>
    <sheet name="marzo14" sheetId="13" r:id="rId3"/>
    <sheet name="abril14" sheetId="12" r:id="rId4"/>
    <sheet name="mayo14" sheetId="14" r:id="rId5"/>
    <sheet name="junio15" sheetId="16" r:id="rId6"/>
    <sheet name="julio14" sheetId="3" r:id="rId7"/>
    <sheet name="agosto14" sheetId="15" r:id="rId8"/>
    <sheet name="sept14" sheetId="6" r:id="rId9"/>
    <sheet name="octubre14" sheetId="7" r:id="rId10"/>
    <sheet name="noviemb14" sheetId="8" r:id="rId11"/>
    <sheet name="dici14" sheetId="9" r:id="rId12"/>
  </sheets>
  <definedNames>
    <definedName name="_xlnm.Print_Area" localSheetId="11">dici14!$A$1:$M$127</definedName>
    <definedName name="_xlnm.Print_Area" localSheetId="6">julio14!$A$1:$F$128</definedName>
    <definedName name="_xlnm.Print_Area" localSheetId="10">noviemb14!$A$1:$M$128</definedName>
    <definedName name="_xlnm.Print_Area" localSheetId="9">octubre14!$A$1:$M$128</definedName>
    <definedName name="_xlnm.Print_Area" localSheetId="8">sept14!$A$1:$M$128</definedName>
  </definedNames>
  <calcPr calcId="152511"/>
</workbook>
</file>

<file path=xl/calcChain.xml><?xml version="1.0" encoding="utf-8"?>
<calcChain xmlns="http://schemas.openxmlformats.org/spreadsheetml/2006/main">
  <c r="F84" i="15" l="1"/>
  <c r="E84" i="15"/>
  <c r="D84" i="15"/>
  <c r="F11" i="15"/>
  <c r="E11" i="15"/>
  <c r="E109" i="15" s="1"/>
  <c r="D11" i="15"/>
  <c r="D109" i="15" l="1"/>
  <c r="F109" i="15"/>
  <c r="F84" i="3" l="1"/>
  <c r="E84" i="3"/>
  <c r="D84" i="3"/>
  <c r="F11" i="3"/>
  <c r="E11" i="3"/>
  <c r="D11" i="3"/>
  <c r="D109" i="3" s="1"/>
  <c r="E109" i="3" l="1"/>
  <c r="F109" i="3"/>
  <c r="F103" i="16" l="1"/>
  <c r="F102" i="16" s="1"/>
  <c r="E103" i="16"/>
  <c r="E102" i="16" s="1"/>
  <c r="D103" i="16"/>
  <c r="D102" i="16"/>
  <c r="D84" i="16" s="1"/>
  <c r="F88" i="16"/>
  <c r="E88" i="16"/>
  <c r="F85" i="16"/>
  <c r="E85" i="16"/>
  <c r="D85" i="16"/>
  <c r="F69" i="16"/>
  <c r="E69" i="16"/>
  <c r="F45" i="16"/>
  <c r="E45" i="16"/>
  <c r="F29" i="16"/>
  <c r="E29" i="16"/>
  <c r="F26" i="16"/>
  <c r="E26" i="16"/>
  <c r="F18" i="16"/>
  <c r="F13" i="16" s="1"/>
  <c r="F12" i="16" s="1"/>
  <c r="F11" i="16" s="1"/>
  <c r="E18" i="16"/>
  <c r="D18" i="16"/>
  <c r="D13" i="16" s="1"/>
  <c r="D12" i="16" s="1"/>
  <c r="D11" i="16" s="1"/>
  <c r="E13" i="16"/>
  <c r="E12" i="16" s="1"/>
  <c r="E11" i="16" s="1"/>
  <c r="F84" i="16" l="1"/>
  <c r="E25" i="16"/>
  <c r="E84" i="16"/>
  <c r="E109" i="16" s="1"/>
  <c r="D109" i="16"/>
  <c r="F109" i="16"/>
  <c r="F25" i="16"/>
  <c r="D103" i="14"/>
  <c r="F102" i="14"/>
  <c r="E102" i="14"/>
  <c r="D102" i="14"/>
  <c r="F88" i="14"/>
  <c r="E88" i="14"/>
  <c r="E85" i="14" s="1"/>
  <c r="D85" i="14"/>
  <c r="F69" i="14"/>
  <c r="E69" i="14"/>
  <c r="F45" i="14"/>
  <c r="E45" i="14"/>
  <c r="F25" i="14"/>
  <c r="F23" i="14"/>
  <c r="E23" i="14"/>
  <c r="F18" i="14"/>
  <c r="E18" i="14"/>
  <c r="D18" i="14"/>
  <c r="D13" i="14" s="1"/>
  <c r="F13" i="14"/>
  <c r="E13" i="14"/>
  <c r="E12" i="14" s="1"/>
  <c r="E11" i="14" s="1"/>
  <c r="F12" i="14"/>
  <c r="E84" i="14" l="1"/>
  <c r="D12" i="14"/>
  <c r="E109" i="14"/>
  <c r="E25" i="14"/>
  <c r="D84" i="14"/>
  <c r="F11" i="14"/>
  <c r="F85" i="14"/>
  <c r="D11" i="14" l="1"/>
  <c r="D109" i="14" s="1"/>
  <c r="F84" i="14"/>
  <c r="F109" i="14" l="1"/>
  <c r="F103" i="12" l="1"/>
  <c r="F102" i="12" s="1"/>
  <c r="E103" i="12"/>
  <c r="E102" i="12" s="1"/>
  <c r="D103" i="12"/>
  <c r="D102" i="12"/>
  <c r="F88" i="12"/>
  <c r="E88" i="12"/>
  <c r="E85" i="12" s="1"/>
  <c r="E84" i="12" s="1"/>
  <c r="F86" i="12"/>
  <c r="F85" i="12"/>
  <c r="D85" i="12"/>
  <c r="F69" i="12"/>
  <c r="E69" i="12"/>
  <c r="F45" i="12"/>
  <c r="E45" i="12"/>
  <c r="F25" i="12"/>
  <c r="F18" i="12"/>
  <c r="E18" i="12"/>
  <c r="E13" i="12" s="1"/>
  <c r="E12" i="12" s="1"/>
  <c r="D18" i="12"/>
  <c r="F13" i="12"/>
  <c r="F12" i="12" s="1"/>
  <c r="D13" i="12"/>
  <c r="D12" i="12" s="1"/>
  <c r="D11" i="12" s="1"/>
  <c r="F84" i="12" l="1"/>
  <c r="D84" i="12"/>
  <c r="D109" i="12"/>
  <c r="E25" i="12"/>
  <c r="E24" i="12" s="1"/>
  <c r="E23" i="12" s="1"/>
  <c r="E11" i="12" s="1"/>
  <c r="E109" i="12" s="1"/>
  <c r="F24" i="12"/>
  <c r="F23" i="12" l="1"/>
  <c r="F11" i="12" l="1"/>
  <c r="F109" i="12" l="1"/>
  <c r="F103" i="13" l="1"/>
  <c r="E103" i="13"/>
  <c r="E102" i="13" s="1"/>
  <c r="D103" i="13"/>
  <c r="F102" i="13"/>
  <c r="D102" i="13"/>
  <c r="F88" i="13"/>
  <c r="E88" i="13"/>
  <c r="F86" i="13"/>
  <c r="E86" i="13"/>
  <c r="F85" i="13"/>
  <c r="E85" i="13"/>
  <c r="D85" i="13"/>
  <c r="F84" i="13"/>
  <c r="D84" i="13"/>
  <c r="F77" i="13"/>
  <c r="E77" i="13"/>
  <c r="F73" i="13"/>
  <c r="E73" i="13"/>
  <c r="F69" i="13"/>
  <c r="E69" i="13"/>
  <c r="F45" i="13"/>
  <c r="E45" i="13"/>
  <c r="F25" i="13"/>
  <c r="E25" i="13"/>
  <c r="E24" i="13" s="1"/>
  <c r="E23" i="13" s="1"/>
  <c r="F18" i="13"/>
  <c r="E18" i="13"/>
  <c r="F13" i="13"/>
  <c r="E13" i="13"/>
  <c r="E12" i="13" s="1"/>
  <c r="F12" i="13"/>
  <c r="D11" i="13"/>
  <c r="D109" i="13" s="1"/>
  <c r="E84" i="13" l="1"/>
  <c r="E11" i="13"/>
  <c r="E109" i="13" s="1"/>
  <c r="F24" i="13"/>
  <c r="F23" i="13" l="1"/>
  <c r="F11" i="13" l="1"/>
  <c r="F109" i="13" l="1"/>
  <c r="F84" i="10" l="1"/>
  <c r="E84" i="10"/>
  <c r="D84" i="10"/>
  <c r="F11" i="10"/>
  <c r="E11" i="10"/>
  <c r="E109" i="10" s="1"/>
  <c r="D11" i="10"/>
  <c r="D109" i="10" l="1"/>
  <c r="F109" i="10"/>
  <c r="F84" i="11"/>
  <c r="E84" i="11"/>
  <c r="D84" i="11"/>
  <c r="F11" i="11"/>
  <c r="E11" i="11"/>
  <c r="D11" i="11"/>
  <c r="E109" i="11" l="1"/>
  <c r="D109" i="11"/>
  <c r="F109" i="11"/>
  <c r="D84" i="9"/>
  <c r="M11" i="9" l="1"/>
  <c r="J11" i="9"/>
  <c r="E108" i="9" l="1"/>
  <c r="E107" i="9"/>
  <c r="E106" i="9"/>
  <c r="E105" i="9"/>
  <c r="E104" i="9"/>
  <c r="E103" i="9"/>
  <c r="E102" i="9"/>
  <c r="E101" i="9"/>
  <c r="E91" i="9"/>
  <c r="E90" i="9"/>
  <c r="E89" i="9"/>
  <c r="E88" i="9"/>
  <c r="E87" i="9"/>
  <c r="E86" i="9"/>
  <c r="E85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L109" i="9" l="1"/>
  <c r="K109" i="9"/>
  <c r="I109" i="9"/>
  <c r="M84" i="9"/>
  <c r="J84" i="9"/>
  <c r="J109" i="9" s="1"/>
  <c r="F84" i="9"/>
  <c r="E84" i="9" s="1"/>
  <c r="D11" i="9"/>
  <c r="M109" i="9" l="1"/>
  <c r="D109" i="9"/>
  <c r="L109" i="8"/>
  <c r="K109" i="8"/>
  <c r="I109" i="8"/>
  <c r="E108" i="8"/>
  <c r="E107" i="8"/>
  <c r="E106" i="8"/>
  <c r="E105" i="8"/>
  <c r="E104" i="8"/>
  <c r="E103" i="8"/>
  <c r="E102" i="8"/>
  <c r="E101" i="8"/>
  <c r="E91" i="8"/>
  <c r="E90" i="8"/>
  <c r="E89" i="8"/>
  <c r="E88" i="8"/>
  <c r="E87" i="8"/>
  <c r="E86" i="8"/>
  <c r="E85" i="8"/>
  <c r="M84" i="8"/>
  <c r="J84" i="8"/>
  <c r="F84" i="8"/>
  <c r="D84" i="8"/>
  <c r="D109" i="8" s="1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M11" i="8"/>
  <c r="J11" i="8"/>
  <c r="F11" i="8"/>
  <c r="D11" i="8"/>
  <c r="E84" i="8" l="1"/>
  <c r="J109" i="8"/>
  <c r="E11" i="8"/>
  <c r="F109" i="8"/>
  <c r="E109" i="8" s="1"/>
  <c r="M109" i="8"/>
  <c r="L109" i="7"/>
  <c r="K109" i="7"/>
  <c r="I109" i="7"/>
  <c r="E108" i="7"/>
  <c r="E107" i="7"/>
  <c r="E106" i="7"/>
  <c r="E105" i="7"/>
  <c r="E104" i="7"/>
  <c r="E103" i="7"/>
  <c r="E102" i="7"/>
  <c r="E101" i="7"/>
  <c r="E91" i="7"/>
  <c r="E90" i="7"/>
  <c r="E89" i="7"/>
  <c r="E88" i="7"/>
  <c r="E87" i="7"/>
  <c r="E86" i="7"/>
  <c r="E85" i="7"/>
  <c r="M84" i="7"/>
  <c r="J84" i="7"/>
  <c r="F84" i="7"/>
  <c r="D84" i="7"/>
  <c r="D109" i="7"/>
  <c r="E109" i="7" s="1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M11" i="7"/>
  <c r="J11" i="7"/>
  <c r="J109" i="7" s="1"/>
  <c r="D11" i="7"/>
  <c r="M11" i="6"/>
  <c r="J11" i="6"/>
  <c r="J109" i="6" s="1"/>
  <c r="F11" i="6"/>
  <c r="E108" i="6"/>
  <c r="E107" i="6"/>
  <c r="E106" i="6"/>
  <c r="E105" i="6"/>
  <c r="E104" i="6"/>
  <c r="E103" i="6"/>
  <c r="E102" i="6"/>
  <c r="E101" i="6"/>
  <c r="E91" i="6"/>
  <c r="E90" i="6"/>
  <c r="E89" i="6"/>
  <c r="E88" i="6"/>
  <c r="E87" i="6"/>
  <c r="E86" i="6"/>
  <c r="E85" i="6"/>
  <c r="E84" i="6" s="1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11" i="6" s="1"/>
  <c r="E22" i="6"/>
  <c r="E21" i="6"/>
  <c r="E20" i="6"/>
  <c r="E19" i="6"/>
  <c r="E18" i="6"/>
  <c r="E17" i="6"/>
  <c r="E16" i="6"/>
  <c r="E15" i="6"/>
  <c r="E14" i="6"/>
  <c r="E13" i="6"/>
  <c r="E12" i="6"/>
  <c r="M84" i="6"/>
  <c r="M109" i="6" s="1"/>
  <c r="J84" i="6"/>
  <c r="F84" i="6"/>
  <c r="D84" i="6"/>
  <c r="D11" i="6"/>
  <c r="D109" i="6" s="1"/>
  <c r="E109" i="6" s="1"/>
  <c r="L109" i="6"/>
  <c r="K109" i="6"/>
  <c r="I109" i="6"/>
  <c r="F109" i="6"/>
  <c r="M109" i="7"/>
  <c r="E84" i="7"/>
  <c r="F11" i="7"/>
  <c r="E12" i="7"/>
  <c r="E11" i="7" s="1"/>
  <c r="F109" i="7"/>
  <c r="E12" i="9" l="1"/>
  <c r="E11" i="9" s="1"/>
  <c r="F11" i="9"/>
  <c r="F109" i="9" s="1"/>
  <c r="E109" i="9" l="1"/>
</calcChain>
</file>

<file path=xl/sharedStrings.xml><?xml version="1.0" encoding="utf-8"?>
<sst xmlns="http://schemas.openxmlformats.org/spreadsheetml/2006/main" count="1712" uniqueCount="138">
  <si>
    <t>INFORME MENSUAL DE EJECUCION DEL PRESUPUESTO DE GASTOS</t>
  </si>
  <si>
    <t>AGENCIA NACIONAL DE INFRAESTRUCTURA</t>
  </si>
  <si>
    <t xml:space="preserve">SECCION:           2413 </t>
  </si>
  <si>
    <t xml:space="preserve">                                         UNIDAD EJECUTORA:        00</t>
  </si>
  <si>
    <t>RECURSOS ADMINISTRADOS:</t>
  </si>
  <si>
    <t>RECURSOS DE LA NACION:</t>
  </si>
  <si>
    <t>CODIFICACION
PRESUPUESTAL</t>
  </si>
  <si>
    <t>DESCRIPCION</t>
  </si>
  <si>
    <t>OBLIGACIONES
MES</t>
  </si>
  <si>
    <t>PAGOS
DEL MES</t>
  </si>
  <si>
    <t>TOTAL PAGOS
ACUMULADOS</t>
  </si>
  <si>
    <t>A</t>
  </si>
  <si>
    <t>FUNCIONAMIENTO</t>
  </si>
  <si>
    <t>GASTOS DE PERSONAL</t>
  </si>
  <si>
    <t>SERVICIOS PERSONALES ASOCIADOS A NOMINA</t>
  </si>
  <si>
    <t>OTROS</t>
  </si>
  <si>
    <t>BONIFICACION ESPECIAL DE RECREACION</t>
  </si>
  <si>
    <t>PRIMA DE VACACIONES</t>
  </si>
  <si>
    <t>SERVICIOS PERSONALES INDIRECTOS</t>
  </si>
  <si>
    <t>HONORARIOS</t>
  </si>
  <si>
    <t>REMUNERACION SERVICIOS TECNICOS</t>
  </si>
  <si>
    <t>GASTOS GENERALES</t>
  </si>
  <si>
    <t>ADQUISICION DE BIENES Y SERVICIOS</t>
  </si>
  <si>
    <t>COMPRA DE EQUIPO</t>
  </si>
  <si>
    <t>AUDIOVISUALES Y ACCESORIOS</t>
  </si>
  <si>
    <t>SOFTWARE</t>
  </si>
  <si>
    <t>ENSERES Y EQUIPOS DE OFICINA</t>
  </si>
  <si>
    <t>MOBILIARIO Y ENSERES</t>
  </si>
  <si>
    <t>MATERIALES Y SUMINISTROS</t>
  </si>
  <si>
    <t>COMBUSTIBLE Y LUBRICANTES</t>
  </si>
  <si>
    <t>DOTACION</t>
  </si>
  <si>
    <t>MEDICAMENTOS Y PRODUCTOS FARMACEUTICOS</t>
  </si>
  <si>
    <t>MANTENIMIENTO</t>
  </si>
  <si>
    <t>MANTENIMIENTO DE BIENES INMUEBLES</t>
  </si>
  <si>
    <t>MANTENIMIENTO EQUIPO DE NAVEGACION Y TRANSPORTE</t>
  </si>
  <si>
    <t>SERVICIO DE ASEO</t>
  </si>
  <si>
    <t>SERVICIO DE SEGURIDAD Y VIGILANCIA</t>
  </si>
  <si>
    <t>MANTENIMIENTO DE SOFTWARE</t>
  </si>
  <si>
    <t>CORREO</t>
  </si>
  <si>
    <t>SERVICIOS DE TRANSMISION DE INFORMACION</t>
  </si>
  <si>
    <t>TRANSPORTE</t>
  </si>
  <si>
    <t>IMPRESOS Y PUBLICACIONES</t>
  </si>
  <si>
    <t>OTROS GASTOS POR IMPRESOS Y PUBLICACIONES</t>
  </si>
  <si>
    <t>SERVICIOS PUBLICOS</t>
  </si>
  <si>
    <t>ENERGIA</t>
  </si>
  <si>
    <t>SEGUROS</t>
  </si>
  <si>
    <t>SEGUROS GENERALES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</si>
  <si>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</si>
  <si>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</si>
  <si>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</si>
  <si>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</si>
  <si>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</si>
  <si>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SERVICIOS DE BIENESTAR SOCIAL</t>
  </si>
  <si>
    <t>SERVICIOS DE CAPACITACION</t>
  </si>
  <si>
    <t>OTROS GASTOS POR ADQUISICION DE SERVICIOS</t>
  </si>
  <si>
    <t>TRANSFERENCIAS CORRIENTES</t>
  </si>
  <si>
    <t>OTRAS TRANSFERENCIAS</t>
  </si>
  <si>
    <t>SENTENCIAS Y CONCILIACIONES</t>
  </si>
  <si>
    <t>C</t>
  </si>
  <si>
    <t>INVERSION</t>
  </si>
  <si>
    <t>MEJORAMIENTO Y MANTENIMIENTO DE INFRAESTRUCTURA PROPIA DEL SECTOR</t>
  </si>
  <si>
    <t>INTERSUBSECTORIAL TRANSPORTE</t>
  </si>
  <si>
    <t>RED VIAL NACIONAL</t>
  </si>
  <si>
    <t>TRANSPORTE FÉRREO</t>
  </si>
  <si>
    <t>REHABILITACION DE VIAS FERREAS A NIVEL NACIONAL, A TRAVES DEL SISTEMA DE CONCESIONES</t>
  </si>
  <si>
    <t>TRANSPORTE MARITIMO</t>
  </si>
  <si>
    <t>APOYO ESTATAL A LOS PUERTOS A NIVEL NACIONAL</t>
  </si>
  <si>
    <t>ADMINISTRACION, ATENCION, CONTROL Y ORGANIZACION INSTITUCIONAL PARA LA ADMINISTRACION DEL ESTADO</t>
  </si>
  <si>
    <t>APOYO Y DOTACION TECNICO Y ADMINISTRATIVO PARA EL FORTALECIMIENTO INSTITUCIONAL DEL INCO NACIONAL</t>
  </si>
  <si>
    <t>APOYO A LA GESTION DEL ESTADO. ASESORIAS Y CONSULTORIAS. CONTRATOS DE CONCESION.</t>
  </si>
  <si>
    <t>ATENCION, CONTROL Y ORGANIZACION INSTITUCIONAL PARA APOYO A LA GESTION DEL ESTADO</t>
  </si>
  <si>
    <t xml:space="preserve">APOYO A LA GESTION DEL ESTADO. OBRAS COMPLEMENTARIAS Y COMPRA DE PREDIOS. CONTRATOS DE CONCESION. </t>
  </si>
  <si>
    <t xml:space="preserve">                  MES:              NOVIEMBRE</t>
  </si>
  <si>
    <t xml:space="preserve">                 VIGENCIA FISCAL:      2013</t>
  </si>
  <si>
    <t xml:space="preserve"> ______________________________________</t>
  </si>
  <si>
    <t>______________________________________</t>
  </si>
  <si>
    <t xml:space="preserve"> MARÍA CLARA GARRIDO GARRIDO</t>
  </si>
  <si>
    <t xml:space="preserve"> VICEPRESIDENTE ADTIVA Y FINANCIERA</t>
  </si>
  <si>
    <t xml:space="preserve"> JUANA CELINA CARVAJAL</t>
  </si>
  <si>
    <t>MIREYI VARGAS OLIVEROS</t>
  </si>
  <si>
    <t xml:space="preserve"> EXP.G3-6 CON FUNCIONES DE TESORERA</t>
  </si>
  <si>
    <t>EXPG3-6 CON FUNCIONES JEFE DE CONTABILIDAD</t>
  </si>
  <si>
    <t>RESERVAS CONSTITUIDAS</t>
  </si>
  <si>
    <t>TOTAL OBLIGACIONES CAUSADAS</t>
  </si>
  <si>
    <t>COMUNICACIONES Y TRANSPORTES</t>
  </si>
  <si>
    <t>RESERVAS PRESUPUESTALES</t>
  </si>
  <si>
    <t xml:space="preserve">         ______________________________________</t>
  </si>
  <si>
    <t xml:space="preserve">          ELSA LILIANA LIÉVANO TORRES</t>
  </si>
  <si>
    <t xml:space="preserve">          EXPG3-6 CON FUNCIONES JEFE DE PPTO</t>
  </si>
  <si>
    <t>VIGENCIA: 2014</t>
  </si>
  <si>
    <t>PAPELERIA,UTILES DE ESCRITORIO Y OFICINA</t>
  </si>
  <si>
    <t>MANTENIMIENTO DE BIENES MUEBLES.EQUIPOS Y ENSERES</t>
  </si>
  <si>
    <t>TELEFONO, FAX Y OTROS</t>
  </si>
  <si>
    <t>CAPACITACION,BIENESTAR SOCIAL Y ESTIMULOS</t>
  </si>
  <si>
    <t>MEJORAMIENTO AUTOPISTAS DE LA MONTAÑA REGION NACIONAL</t>
  </si>
  <si>
    <t xml:space="preserve">                             TOTAL ACUMULADO:(A+C)=</t>
  </si>
  <si>
    <t>JULIO</t>
  </si>
  <si>
    <t xml:space="preserve">  ______________________________________</t>
  </si>
  <si>
    <t xml:space="preserve">  NELCY JENITH MALDONADO BALLEN</t>
  </si>
  <si>
    <t xml:space="preserve">  COOR. GRUPO INT. TRAB. ADTIVO Y FCRO</t>
  </si>
  <si>
    <t>MEJORAMIENTO Y MANT. DE INFRAESTRUCTURA PROPIA DEL S</t>
  </si>
  <si>
    <t>MEJORAMIENTO AUTOPISTAS DE LA MONTAÑA REG.NACIONA</t>
  </si>
  <si>
    <t>REHABILITACIÓN DE VÍAS FÉRREAS NIVEL NAL, A TRAVÉS DEL</t>
  </si>
  <si>
    <t>ADMON.,ATENCION,CONTROL Y ORGA.INST.PARA LA ADMON DE</t>
  </si>
  <si>
    <t>APOY. Y DOTAC.TECN. Y ADMIN.PARA EL FORT.INST.DEL INCO N</t>
  </si>
  <si>
    <t>APOYO A LA GEST.DEL ESTADO. ASESORIAS Y CONSULT.CONT</t>
  </si>
  <si>
    <t>ATENCIÓN,CONTROL Y ORGAN.INST.PARA APOYO A LA GES.DE</t>
  </si>
  <si>
    <t>APOYO A LA GES.DEL EST.OBRAS COMP.Y COMPRA DE PDIOS</t>
  </si>
  <si>
    <t>EXP.G3-6 CON FUNCIONES JEFE DE CONTABILIDAD</t>
  </si>
  <si>
    <t>SEPTIEMBRE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</si>
  <si>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</si>
  <si>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</si>
  <si>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</si>
  <si>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</si>
  <si>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</si>
  <si>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</si>
  <si>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TOTAL PAGOS
ACUMULADOS
(7)</t>
  </si>
  <si>
    <t>OCTUBRE</t>
  </si>
  <si>
    <t>NOVIEMBRE</t>
  </si>
  <si>
    <t>DICIEMBRE</t>
  </si>
  <si>
    <t>MEJORAMIENTO Y MANT. DE INFRAESTRUCTURA PROPIA DEL SECTOR</t>
  </si>
  <si>
    <t>APOYO A LA GESTION DEL ESTADO. OBRAS COMPLEMENTARIAS Y COMPRA DE PREDIOS. CONTRATOS DE CONCESION.  - PREVIO CONCEPTO DNP</t>
  </si>
  <si>
    <t>MES: ENERO</t>
  </si>
  <si>
    <t>NELCY JENITH MALDONADO BALLEN</t>
  </si>
  <si>
    <t>COORGRUPO INT. TRAB ADTIVO Y FCRO</t>
  </si>
  <si>
    <t xml:space="preserve">   ______________________________________</t>
  </si>
  <si>
    <t xml:space="preserve">   ELSA LILIANA LIÉVANO TORRES</t>
  </si>
  <si>
    <t xml:space="preserve">   EXPG3-6 CON FUNCIONES JEFE DE PPTO</t>
  </si>
  <si>
    <t>MES: FEBRERO</t>
  </si>
  <si>
    <t xml:space="preserve">       ______________________________________</t>
  </si>
  <si>
    <t xml:space="preserve">        NELCY JENITH MALDONADO BALLEN</t>
  </si>
  <si>
    <t xml:space="preserve">        COOR. GRUPO INT. TRAB. ADTIVO Y FCRO</t>
  </si>
  <si>
    <t>MARZO</t>
  </si>
  <si>
    <t>ABRIL</t>
  </si>
  <si>
    <t>MAYO</t>
  </si>
  <si>
    <t>JUNIO</t>
  </si>
  <si>
    <t xml:space="preserve">        COOR. GRUPO INT. TRAB. ADTIVO Y FCRO ( E )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</si>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</sst>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.5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43" fontId="1" fillId="0" borderId="0" xfId="1" applyFont="1" applyFill="1" applyBorder="1"/>
    <xf numFmtId="14" fontId="1" fillId="0" borderId="0" xfId="1" applyNumberFormat="1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2" fillId="0" borderId="2" xfId="1" applyFont="1" applyFill="1" applyBorder="1"/>
    <xf numFmtId="43" fontId="1" fillId="0" borderId="3" xfId="1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 wrapText="1"/>
    </xf>
    <xf numFmtId="43" fontId="1" fillId="0" borderId="6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/>
    <xf numFmtId="39" fontId="1" fillId="0" borderId="5" xfId="1" applyNumberFormat="1" applyFont="1" applyFill="1" applyBorder="1" applyAlignment="1">
      <alignment horizontal="right"/>
    </xf>
    <xf numFmtId="43" fontId="1" fillId="0" borderId="5" xfId="1" applyFont="1" applyFill="1" applyBorder="1" applyAlignment="1">
      <alignment horizontal="right"/>
    </xf>
    <xf numFmtId="39" fontId="1" fillId="0" borderId="6" xfId="1" applyNumberFormat="1" applyFont="1" applyFill="1" applyBorder="1" applyAlignment="1">
      <alignment horizontal="right"/>
    </xf>
    <xf numFmtId="43" fontId="1" fillId="0" borderId="6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39" fontId="1" fillId="0" borderId="8" xfId="1" applyNumberFormat="1" applyFont="1" applyFill="1" applyBorder="1" applyAlignment="1">
      <alignment horizontal="right"/>
    </xf>
    <xf numFmtId="43" fontId="1" fillId="0" borderId="8" xfId="1" applyFont="1" applyFill="1" applyBorder="1" applyAlignment="1">
      <alignment horizontal="right"/>
    </xf>
    <xf numFmtId="0" fontId="1" fillId="2" borderId="5" xfId="0" applyFont="1" applyFill="1" applyBorder="1"/>
    <xf numFmtId="0" fontId="1" fillId="0" borderId="9" xfId="0" applyFont="1" applyFill="1" applyBorder="1"/>
    <xf numFmtId="43" fontId="1" fillId="0" borderId="10" xfId="1" applyFont="1" applyFill="1" applyBorder="1"/>
    <xf numFmtId="0" fontId="2" fillId="0" borderId="9" xfId="0" applyFont="1" applyFill="1" applyBorder="1"/>
    <xf numFmtId="14" fontId="1" fillId="0" borderId="10" xfId="1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43" fontId="1" fillId="0" borderId="12" xfId="1" applyFont="1" applyFill="1" applyBorder="1"/>
    <xf numFmtId="43" fontId="1" fillId="0" borderId="13" xfId="1" applyFont="1" applyFill="1" applyBorder="1"/>
    <xf numFmtId="43" fontId="2" fillId="0" borderId="0" xfId="1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43" fontId="1" fillId="0" borderId="15" xfId="1" applyFont="1" applyFill="1" applyBorder="1"/>
    <xf numFmtId="43" fontId="1" fillId="0" borderId="16" xfId="1" applyFont="1" applyFill="1" applyBorder="1"/>
    <xf numFmtId="39" fontId="1" fillId="0" borderId="17" xfId="1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43" fontId="1" fillId="3" borderId="5" xfId="0" applyNumberFormat="1" applyFont="1" applyFill="1" applyBorder="1" applyAlignment="1">
      <alignment horizontal="center"/>
    </xf>
    <xf numFmtId="43" fontId="1" fillId="4" borderId="9" xfId="1" applyFont="1" applyFill="1" applyBorder="1"/>
    <xf numFmtId="0" fontId="1" fillId="4" borderId="5" xfId="0" applyFont="1" applyFill="1" applyBorder="1"/>
    <xf numFmtId="0" fontId="1" fillId="2" borderId="5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/>
    </xf>
    <xf numFmtId="0" fontId="3" fillId="0" borderId="0" xfId="0" applyFont="1" applyFill="1" applyBorder="1"/>
    <xf numFmtId="43" fontId="3" fillId="0" borderId="0" xfId="1" applyFont="1" applyFill="1" applyBorder="1"/>
    <xf numFmtId="43" fontId="3" fillId="0" borderId="10" xfId="1" applyFont="1" applyFill="1" applyBorder="1"/>
    <xf numFmtId="0" fontId="4" fillId="0" borderId="0" xfId="0" applyFont="1" applyFill="1" applyBorder="1"/>
    <xf numFmtId="43" fontId="4" fillId="0" borderId="0" xfId="1" applyFont="1" applyFill="1" applyBorder="1"/>
    <xf numFmtId="43" fontId="1" fillId="4" borderId="5" xfId="1" applyFont="1" applyFill="1" applyBorder="1" applyAlignment="1">
      <alignment horizontal="right"/>
    </xf>
    <xf numFmtId="39" fontId="1" fillId="4" borderId="5" xfId="1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wrapText="1"/>
    </xf>
    <xf numFmtId="39" fontId="1" fillId="2" borderId="5" xfId="1" applyNumberFormat="1" applyFont="1" applyFill="1" applyBorder="1" applyAlignment="1">
      <alignment horizontal="right"/>
    </xf>
    <xf numFmtId="39" fontId="1" fillId="2" borderId="6" xfId="1" applyNumberFormat="1" applyFont="1" applyFill="1" applyBorder="1" applyAlignment="1">
      <alignment horizontal="right"/>
    </xf>
    <xf numFmtId="39" fontId="1" fillId="2" borderId="8" xfId="1" applyNumberFormat="1" applyFont="1" applyFill="1" applyBorder="1" applyAlignment="1">
      <alignment horizontal="right"/>
    </xf>
    <xf numFmtId="39" fontId="1" fillId="2" borderId="17" xfId="1" applyNumberFormat="1" applyFont="1" applyFill="1" applyBorder="1" applyAlignment="1">
      <alignment horizontal="right"/>
    </xf>
    <xf numFmtId="39" fontId="1" fillId="0" borderId="0" xfId="0" applyNumberFormat="1" applyFont="1" applyFill="1" applyBorder="1"/>
    <xf numFmtId="0" fontId="2" fillId="0" borderId="18" xfId="0" applyFont="1" applyFill="1" applyBorder="1"/>
    <xf numFmtId="0" fontId="1" fillId="0" borderId="19" xfId="0" applyFont="1" applyFill="1" applyBorder="1"/>
    <xf numFmtId="43" fontId="1" fillId="0" borderId="19" xfId="1" applyFont="1" applyFill="1" applyBorder="1"/>
    <xf numFmtId="43" fontId="2" fillId="0" borderId="19" xfId="1" applyFont="1" applyFill="1" applyBorder="1"/>
    <xf numFmtId="43" fontId="1" fillId="0" borderId="20" xfId="1" applyFont="1" applyFill="1" applyBorder="1"/>
    <xf numFmtId="43" fontId="1" fillId="3" borderId="6" xfId="0" applyNumberFormat="1" applyFont="1" applyFill="1" applyBorder="1" applyAlignment="1">
      <alignment horizontal="center"/>
    </xf>
    <xf numFmtId="43" fontId="1" fillId="4" borderId="6" xfId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43" fontId="1" fillId="2" borderId="6" xfId="1" applyFont="1" applyFill="1" applyBorder="1" applyAlignment="1">
      <alignment horizontal="right"/>
    </xf>
    <xf numFmtId="43" fontId="1" fillId="0" borderId="8" xfId="1" applyFont="1" applyFill="1" applyBorder="1"/>
    <xf numFmtId="43" fontId="1" fillId="0" borderId="17" xfId="1" applyFont="1" applyFill="1" applyBorder="1"/>
    <xf numFmtId="43" fontId="5" fillId="0" borderId="0" xfId="1" applyFont="1" applyFill="1" applyBorder="1"/>
    <xf numFmtId="43" fontId="1" fillId="0" borderId="21" xfId="1" applyFont="1" applyFill="1" applyBorder="1"/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3" fontId="1" fillId="0" borderId="23" xfId="1" applyFont="1" applyFill="1" applyBorder="1" applyAlignment="1">
      <alignment horizontal="center" vertical="center" wrapText="1"/>
    </xf>
    <xf numFmtId="43" fontId="1" fillId="0" borderId="24" xfId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43" fontId="1" fillId="4" borderId="19" xfId="0" applyNumberFormat="1" applyFont="1" applyFill="1" applyBorder="1" applyAlignment="1">
      <alignment horizontal="center"/>
    </xf>
    <xf numFmtId="43" fontId="1" fillId="4" borderId="20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23" xfId="0" applyFont="1" applyFill="1" applyBorder="1"/>
    <xf numFmtId="0" fontId="1" fillId="2" borderId="23" xfId="0" applyFont="1" applyFill="1" applyBorder="1"/>
    <xf numFmtId="43" fontId="1" fillId="0" borderId="23" xfId="1" applyFont="1" applyFill="1" applyBorder="1" applyAlignment="1">
      <alignment horizontal="right"/>
    </xf>
    <xf numFmtId="39" fontId="1" fillId="0" borderId="23" xfId="1" applyNumberFormat="1" applyFont="1" applyFill="1" applyBorder="1" applyAlignment="1">
      <alignment horizontal="right"/>
    </xf>
    <xf numFmtId="39" fontId="1" fillId="0" borderId="24" xfId="1" applyNumberFormat="1" applyFont="1" applyFill="1" applyBorder="1" applyAlignment="1">
      <alignment horizontal="right"/>
    </xf>
    <xf numFmtId="39" fontId="1" fillId="0" borderId="25" xfId="1" applyNumberFormat="1" applyFont="1" applyFill="1" applyBorder="1" applyAlignment="1">
      <alignment horizontal="right"/>
    </xf>
    <xf numFmtId="43" fontId="1" fillId="0" borderId="25" xfId="1" applyFont="1" applyFill="1" applyBorder="1"/>
    <xf numFmtId="43" fontId="1" fillId="0" borderId="25" xfId="1" applyFont="1" applyFill="1" applyBorder="1" applyAlignment="1">
      <alignment horizontal="right"/>
    </xf>
    <xf numFmtId="43" fontId="1" fillId="0" borderId="26" xfId="1" applyFont="1" applyFill="1" applyBorder="1"/>
    <xf numFmtId="0" fontId="7" fillId="0" borderId="0" xfId="0" applyFont="1" applyFill="1" applyBorder="1"/>
    <xf numFmtId="43" fontId="1" fillId="0" borderId="0" xfId="0" applyNumberFormat="1" applyFont="1" applyFill="1" applyBorder="1"/>
    <xf numFmtId="0" fontId="1" fillId="0" borderId="4" xfId="0" applyFont="1" applyFill="1" applyBorder="1" applyAlignment="1">
      <alignment horizontal="left" wrapText="1"/>
    </xf>
    <xf numFmtId="43" fontId="1" fillId="2" borderId="5" xfId="1" applyFont="1" applyFill="1" applyBorder="1" applyAlignment="1">
      <alignment horizontal="right" wrapText="1"/>
    </xf>
    <xf numFmtId="39" fontId="1" fillId="0" borderId="5" xfId="1" applyNumberFormat="1" applyFont="1" applyFill="1" applyBorder="1" applyAlignment="1">
      <alignment horizontal="right" wrapText="1"/>
    </xf>
    <xf numFmtId="39" fontId="1" fillId="2" borderId="5" xfId="1" applyNumberFormat="1" applyFont="1" applyFill="1" applyBorder="1" applyAlignment="1">
      <alignment horizontal="right" wrapText="1"/>
    </xf>
    <xf numFmtId="39" fontId="1" fillId="0" borderId="6" xfId="1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43" fontId="1" fillId="2" borderId="6" xfId="1" applyFont="1" applyFill="1" applyBorder="1" applyAlignment="1">
      <alignment horizontal="right" wrapText="1"/>
    </xf>
    <xf numFmtId="0" fontId="1" fillId="0" borderId="9" xfId="0" applyFont="1" applyFill="1" applyBorder="1" applyAlignment="1">
      <alignment wrapText="1"/>
    </xf>
    <xf numFmtId="39" fontId="1" fillId="2" borderId="6" xfId="1" applyNumberFormat="1" applyFont="1" applyFill="1" applyBorder="1" applyAlignment="1">
      <alignment horizontal="right" wrapText="1"/>
    </xf>
    <xf numFmtId="43" fontId="1" fillId="0" borderId="5" xfId="1" applyFont="1" applyFill="1" applyBorder="1" applyAlignment="1">
      <alignment horizontal="right" wrapText="1"/>
    </xf>
    <xf numFmtId="39" fontId="1" fillId="0" borderId="23" xfId="1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43" fontId="1" fillId="0" borderId="23" xfId="1" applyFont="1" applyFill="1" applyBorder="1" applyAlignment="1">
      <alignment horizontal="right" wrapText="1"/>
    </xf>
    <xf numFmtId="39" fontId="1" fillId="0" borderId="24" xfId="1" applyNumberFormat="1" applyFont="1" applyFill="1" applyBorder="1" applyAlignment="1">
      <alignment horizontal="right" wrapText="1"/>
    </xf>
    <xf numFmtId="0" fontId="1" fillId="4" borderId="2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43" fontId="1" fillId="4" borderId="5" xfId="0" applyNumberFormat="1" applyFont="1" applyFill="1" applyBorder="1" applyAlignment="1">
      <alignment horizontal="center"/>
    </xf>
    <xf numFmtId="0" fontId="1" fillId="2" borderId="0" xfId="0" applyFont="1" applyFill="1" applyBorder="1"/>
    <xf numFmtId="43" fontId="1" fillId="0" borderId="29" xfId="1" applyFont="1" applyFill="1" applyBorder="1"/>
    <xf numFmtId="0" fontId="1" fillId="0" borderId="30" xfId="0" applyFont="1" applyFill="1" applyBorder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43" fontId="1" fillId="2" borderId="0" xfId="1" applyFont="1" applyFill="1" applyBorder="1"/>
    <xf numFmtId="14" fontId="1" fillId="2" borderId="0" xfId="1" applyNumberFormat="1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43" fontId="1" fillId="2" borderId="2" xfId="1" applyFont="1" applyFill="1" applyBorder="1"/>
    <xf numFmtId="43" fontId="1" fillId="2" borderId="3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 wrapText="1"/>
    </xf>
    <xf numFmtId="43" fontId="1" fillId="2" borderId="6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43" fontId="1" fillId="2" borderId="5" xfId="0" applyNumberFormat="1" applyFont="1" applyFill="1" applyBorder="1" applyAlignment="1">
      <alignment horizontal="center"/>
    </xf>
    <xf numFmtId="43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43" fontId="1" fillId="2" borderId="9" xfId="1" applyFont="1" applyFill="1" applyBorder="1"/>
    <xf numFmtId="43" fontId="1" fillId="2" borderId="8" xfId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3" fontId="1" fillId="2" borderId="21" xfId="1" applyFont="1" applyFill="1" applyBorder="1"/>
    <xf numFmtId="0" fontId="1" fillId="2" borderId="9" xfId="0" applyFont="1" applyFill="1" applyBorder="1"/>
    <xf numFmtId="43" fontId="1" fillId="2" borderId="10" xfId="1" applyFont="1" applyFill="1" applyBorder="1"/>
    <xf numFmtId="0" fontId="2" fillId="2" borderId="9" xfId="0" applyFont="1" applyFill="1" applyBorder="1"/>
    <xf numFmtId="14" fontId="1" fillId="2" borderId="10" xfId="1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43" fontId="1" fillId="2" borderId="12" xfId="1" applyFont="1" applyFill="1" applyBorder="1"/>
    <xf numFmtId="43" fontId="1" fillId="2" borderId="13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43" fontId="3" fillId="2" borderId="10" xfId="1" applyFont="1" applyFill="1" applyBorder="1"/>
    <xf numFmtId="0" fontId="4" fillId="2" borderId="0" xfId="0" applyFont="1" applyFill="1" applyBorder="1"/>
    <xf numFmtId="43" fontId="4" fillId="2" borderId="0" xfId="1" applyFont="1" applyFill="1" applyBorder="1"/>
    <xf numFmtId="43" fontId="2" fillId="2" borderId="0" xfId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43" fontId="1" fillId="2" borderId="15" xfId="1" applyFont="1" applyFill="1" applyBorder="1"/>
    <xf numFmtId="43" fontId="1" fillId="2" borderId="16" xfId="1" applyFont="1" applyFill="1" applyBorder="1"/>
    <xf numFmtId="39" fontId="1" fillId="2" borderId="0" xfId="0" applyNumberFormat="1" applyFont="1" applyFill="1" applyBorder="1"/>
    <xf numFmtId="0" fontId="2" fillId="2" borderId="18" xfId="0" applyFont="1" applyFill="1" applyBorder="1"/>
    <xf numFmtId="0" fontId="1" fillId="2" borderId="19" xfId="0" applyFont="1" applyFill="1" applyBorder="1"/>
    <xf numFmtId="43" fontId="1" fillId="2" borderId="19" xfId="1" applyFont="1" applyFill="1" applyBorder="1"/>
    <xf numFmtId="43" fontId="1" fillId="2" borderId="20" xfId="1" applyFont="1" applyFill="1" applyBorder="1"/>
    <xf numFmtId="43" fontId="1" fillId="2" borderId="8" xfId="1" applyFont="1" applyFill="1" applyBorder="1"/>
    <xf numFmtId="43" fontId="1" fillId="2" borderId="17" xfId="1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43" fontId="2" fillId="2" borderId="19" xfId="1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3" fontId="1" fillId="2" borderId="23" xfId="1" applyFont="1" applyFill="1" applyBorder="1" applyAlignment="1">
      <alignment horizontal="center" vertical="center" wrapText="1"/>
    </xf>
    <xf numFmtId="43" fontId="1" fillId="2" borderId="24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43" fontId="1" fillId="2" borderId="19" xfId="0" applyNumberFormat="1" applyFont="1" applyFill="1" applyBorder="1" applyAlignment="1">
      <alignment horizontal="center"/>
    </xf>
    <xf numFmtId="43" fontId="1" fillId="2" borderId="20" xfId="0" applyNumberFormat="1" applyFont="1" applyFill="1" applyBorder="1" applyAlignment="1">
      <alignment horizontal="center"/>
    </xf>
    <xf numFmtId="43" fontId="2" fillId="2" borderId="2" xfId="1" applyFont="1" applyFill="1" applyBorder="1"/>
    <xf numFmtId="0" fontId="1" fillId="2" borderId="22" xfId="0" applyFont="1" applyFill="1" applyBorder="1" applyAlignment="1">
      <alignment horizontal="left"/>
    </xf>
    <xf numFmtId="43" fontId="1" fillId="2" borderId="23" xfId="1" applyFont="1" applyFill="1" applyBorder="1" applyAlignment="1">
      <alignment horizontal="right"/>
    </xf>
    <xf numFmtId="39" fontId="1" fillId="2" borderId="23" xfId="1" applyNumberFormat="1" applyFont="1" applyFill="1" applyBorder="1" applyAlignment="1">
      <alignment horizontal="right"/>
    </xf>
    <xf numFmtId="39" fontId="1" fillId="2" borderId="24" xfId="1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39" fontId="1" fillId="2" borderId="25" xfId="1" applyNumberFormat="1" applyFont="1" applyFill="1" applyBorder="1" applyAlignment="1">
      <alignment horizontal="right"/>
    </xf>
    <xf numFmtId="43" fontId="1" fillId="2" borderId="25" xfId="1" applyFont="1" applyFill="1" applyBorder="1"/>
    <xf numFmtId="43" fontId="1" fillId="2" borderId="25" xfId="1" applyFont="1" applyFill="1" applyBorder="1" applyAlignment="1">
      <alignment horizontal="right"/>
    </xf>
    <xf numFmtId="43" fontId="1" fillId="2" borderId="26" xfId="1" applyFont="1" applyFill="1" applyBorder="1"/>
    <xf numFmtId="43" fontId="5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topLeftCell="A103" workbookViewId="0">
      <selection activeCell="E125" sqref="E125"/>
    </sheetView>
  </sheetViews>
  <sheetFormatPr baseColWidth="10" defaultRowHeight="15" x14ac:dyDescent="0.25"/>
  <cols>
    <col min="1" max="1" width="14.140625" style="1" customWidth="1"/>
    <col min="2" max="2" width="3.42578125" style="1" customWidth="1"/>
    <col min="3" max="3" width="53.7109375" style="1" customWidth="1"/>
    <col min="4" max="4" width="36.140625" style="3" customWidth="1"/>
    <col min="5" max="5" width="23.42578125" style="3" customWidth="1"/>
    <col min="6" max="6" width="19" style="3" customWidth="1"/>
    <col min="7" max="7" width="22.42578125" style="1" hidden="1" customWidth="1"/>
    <col min="8" max="8" width="19.5703125" style="1" bestFit="1" customWidth="1"/>
    <col min="9" max="16384" width="11.42578125" style="1"/>
  </cols>
  <sheetData>
    <row r="2" spans="1:6" x14ac:dyDescent="0.25">
      <c r="A2" s="122" t="s">
        <v>0</v>
      </c>
      <c r="B2" s="122"/>
      <c r="C2" s="122"/>
      <c r="D2" s="122"/>
      <c r="E2" s="122"/>
      <c r="F2" s="122"/>
    </row>
    <row r="3" spans="1:6" x14ac:dyDescent="0.25">
      <c r="A3" s="122" t="s">
        <v>85</v>
      </c>
      <c r="B3" s="122"/>
      <c r="C3" s="122"/>
      <c r="D3" s="122"/>
      <c r="E3" s="122"/>
      <c r="F3" s="122"/>
    </row>
    <row r="5" spans="1:6" x14ac:dyDescent="0.25">
      <c r="A5" s="2" t="s">
        <v>1</v>
      </c>
    </row>
    <row r="6" spans="1:6" x14ac:dyDescent="0.25">
      <c r="F6" s="4"/>
    </row>
    <row r="7" spans="1:6" x14ac:dyDescent="0.25">
      <c r="A7" s="1" t="s">
        <v>2</v>
      </c>
      <c r="C7" s="1" t="s">
        <v>3</v>
      </c>
      <c r="E7" s="3" t="s">
        <v>122</v>
      </c>
      <c r="F7" s="3" t="s">
        <v>89</v>
      </c>
    </row>
    <row r="8" spans="1:6" ht="15.75" thickBot="1" x14ac:dyDescent="0.3"/>
    <row r="9" spans="1:6" x14ac:dyDescent="0.25">
      <c r="A9" s="5" t="s">
        <v>4</v>
      </c>
      <c r="B9" s="6"/>
      <c r="C9" s="6"/>
      <c r="D9" s="7"/>
      <c r="E9" s="7"/>
      <c r="F9" s="9"/>
    </row>
    <row r="10" spans="1:6" ht="33.75" customHeight="1" x14ac:dyDescent="0.25">
      <c r="A10" s="10" t="s">
        <v>6</v>
      </c>
      <c r="B10" s="11"/>
      <c r="C10" s="12" t="s">
        <v>7</v>
      </c>
      <c r="D10" s="13" t="s">
        <v>82</v>
      </c>
      <c r="E10" s="13" t="s">
        <v>83</v>
      </c>
      <c r="F10" s="14" t="s">
        <v>10</v>
      </c>
    </row>
    <row r="11" spans="1:6" s="116" customFormat="1" x14ac:dyDescent="0.25">
      <c r="A11" s="112" t="s">
        <v>11</v>
      </c>
      <c r="B11" s="113"/>
      <c r="C11" s="114" t="s">
        <v>12</v>
      </c>
      <c r="D11" s="115">
        <f>+D12+D23+D80</f>
        <v>1361190295.6300001</v>
      </c>
      <c r="E11" s="115">
        <f>+E12+E23+E80</f>
        <v>0</v>
      </c>
      <c r="F11" s="115">
        <f>+F12+F23+F80</f>
        <v>0</v>
      </c>
    </row>
    <row r="12" spans="1:6" x14ac:dyDescent="0.25">
      <c r="A12" s="15">
        <v>1</v>
      </c>
      <c r="B12" s="16">
        <v>20</v>
      </c>
      <c r="C12" s="16" t="s">
        <v>13</v>
      </c>
      <c r="D12" s="17">
        <v>770414451</v>
      </c>
      <c r="E12" s="17">
        <v>0</v>
      </c>
      <c r="F12" s="19">
        <v>0</v>
      </c>
    </row>
    <row r="13" spans="1:6" x14ac:dyDescent="0.25">
      <c r="A13" s="15">
        <v>10</v>
      </c>
      <c r="B13" s="16">
        <v>20</v>
      </c>
      <c r="C13" s="16" t="s">
        <v>13</v>
      </c>
      <c r="D13" s="17">
        <v>770414451</v>
      </c>
      <c r="E13" s="17">
        <v>0</v>
      </c>
      <c r="F13" s="19">
        <v>0</v>
      </c>
    </row>
    <row r="14" spans="1:6" x14ac:dyDescent="0.25">
      <c r="A14" s="15">
        <v>101</v>
      </c>
      <c r="B14" s="16">
        <v>20</v>
      </c>
      <c r="C14" s="16" t="s">
        <v>14</v>
      </c>
      <c r="D14" s="17">
        <v>3838</v>
      </c>
      <c r="E14" s="17">
        <v>0</v>
      </c>
      <c r="F14" s="19">
        <v>0</v>
      </c>
    </row>
    <row r="15" spans="1:6" x14ac:dyDescent="0.25">
      <c r="A15" s="15">
        <v>1015</v>
      </c>
      <c r="B15" s="16">
        <v>20</v>
      </c>
      <c r="C15" s="16" t="s">
        <v>15</v>
      </c>
      <c r="D15" s="17">
        <v>3838</v>
      </c>
      <c r="E15" s="17">
        <v>0</v>
      </c>
      <c r="F15" s="19">
        <v>0</v>
      </c>
    </row>
    <row r="16" spans="1:6" x14ac:dyDescent="0.25">
      <c r="A16" s="15">
        <v>10155</v>
      </c>
      <c r="B16" s="16">
        <v>20</v>
      </c>
      <c r="C16" s="16" t="s">
        <v>16</v>
      </c>
      <c r="D16" s="17">
        <v>429</v>
      </c>
      <c r="E16" s="17">
        <v>0</v>
      </c>
      <c r="F16" s="19">
        <v>0</v>
      </c>
    </row>
    <row r="17" spans="1:6" x14ac:dyDescent="0.25">
      <c r="A17" s="15">
        <v>101515</v>
      </c>
      <c r="B17" s="16">
        <v>20</v>
      </c>
      <c r="C17" s="16" t="s">
        <v>17</v>
      </c>
      <c r="D17" s="17">
        <v>3409</v>
      </c>
      <c r="E17" s="17">
        <v>0</v>
      </c>
      <c r="F17" s="19">
        <v>0</v>
      </c>
    </row>
    <row r="18" spans="1:6" x14ac:dyDescent="0.25">
      <c r="A18" s="15">
        <v>102</v>
      </c>
      <c r="B18" s="16">
        <v>10</v>
      </c>
      <c r="C18" s="16" t="s">
        <v>18</v>
      </c>
      <c r="D18" s="17">
        <v>770410613</v>
      </c>
      <c r="E18" s="17">
        <v>0</v>
      </c>
      <c r="F18" s="19">
        <v>0</v>
      </c>
    </row>
    <row r="19" spans="1:6" x14ac:dyDescent="0.25">
      <c r="A19" s="15">
        <v>10212</v>
      </c>
      <c r="B19" s="16">
        <v>10</v>
      </c>
      <c r="C19" s="16" t="s">
        <v>19</v>
      </c>
      <c r="D19" s="17">
        <v>355540000</v>
      </c>
      <c r="E19" s="17">
        <v>0</v>
      </c>
      <c r="F19" s="19">
        <v>0</v>
      </c>
    </row>
    <row r="20" spans="1:6" x14ac:dyDescent="0.25">
      <c r="A20" s="15">
        <v>10212</v>
      </c>
      <c r="B20" s="16">
        <v>20</v>
      </c>
      <c r="C20" s="16" t="s">
        <v>19</v>
      </c>
      <c r="D20" s="17">
        <v>362465390</v>
      </c>
      <c r="E20" s="17">
        <v>0</v>
      </c>
      <c r="F20" s="19">
        <v>0</v>
      </c>
    </row>
    <row r="21" spans="1:6" x14ac:dyDescent="0.25">
      <c r="A21" s="15">
        <v>10214</v>
      </c>
      <c r="B21" s="16">
        <v>10</v>
      </c>
      <c r="C21" s="16" t="s">
        <v>20</v>
      </c>
      <c r="D21" s="17">
        <v>40200871</v>
      </c>
      <c r="E21" s="17">
        <v>0</v>
      </c>
      <c r="F21" s="19">
        <v>0</v>
      </c>
    </row>
    <row r="22" spans="1:6" x14ac:dyDescent="0.25">
      <c r="A22" s="15">
        <v>10214</v>
      </c>
      <c r="B22" s="16">
        <v>20</v>
      </c>
      <c r="C22" s="16" t="s">
        <v>20</v>
      </c>
      <c r="D22" s="17">
        <v>12204352</v>
      </c>
      <c r="E22" s="17">
        <v>0</v>
      </c>
      <c r="F22" s="19">
        <v>0</v>
      </c>
    </row>
    <row r="23" spans="1:6" x14ac:dyDescent="0.25">
      <c r="A23" s="15">
        <v>2</v>
      </c>
      <c r="B23" s="16">
        <v>20</v>
      </c>
      <c r="C23" s="16" t="s">
        <v>21</v>
      </c>
      <c r="D23" s="17">
        <v>394528015.63</v>
      </c>
      <c r="E23" s="17">
        <v>0</v>
      </c>
      <c r="F23" s="19">
        <v>0</v>
      </c>
    </row>
    <row r="24" spans="1:6" x14ac:dyDescent="0.25">
      <c r="A24" s="15">
        <v>20</v>
      </c>
      <c r="B24" s="16">
        <v>20</v>
      </c>
      <c r="C24" s="16" t="s">
        <v>21</v>
      </c>
      <c r="D24" s="17">
        <v>394528015.63</v>
      </c>
      <c r="E24" s="17">
        <v>0</v>
      </c>
      <c r="F24" s="19">
        <v>0</v>
      </c>
    </row>
    <row r="25" spans="1:6" x14ac:dyDescent="0.25">
      <c r="A25" s="15">
        <v>204</v>
      </c>
      <c r="B25" s="16">
        <v>20</v>
      </c>
      <c r="C25" s="16" t="s">
        <v>22</v>
      </c>
      <c r="D25" s="17">
        <v>394528015.63</v>
      </c>
      <c r="E25" s="17">
        <v>0</v>
      </c>
      <c r="F25" s="19">
        <v>0</v>
      </c>
    </row>
    <row r="26" spans="1:6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v>0</v>
      </c>
      <c r="F26" s="19">
        <v>0</v>
      </c>
    </row>
    <row r="27" spans="1:6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v>0</v>
      </c>
      <c r="F27" s="19">
        <v>0</v>
      </c>
    </row>
    <row r="28" spans="1:6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v>0</v>
      </c>
      <c r="F28" s="19">
        <v>0</v>
      </c>
    </row>
    <row r="29" spans="1:6" x14ac:dyDescent="0.25">
      <c r="A29" s="15">
        <v>2042</v>
      </c>
      <c r="B29" s="16">
        <v>20</v>
      </c>
      <c r="C29" s="16" t="s">
        <v>26</v>
      </c>
      <c r="D29" s="17">
        <v>46709417.630000003</v>
      </c>
      <c r="E29" s="17">
        <v>0</v>
      </c>
      <c r="F29" s="19">
        <v>0</v>
      </c>
    </row>
    <row r="30" spans="1:6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v>0</v>
      </c>
      <c r="F30" s="19">
        <v>0</v>
      </c>
    </row>
    <row r="31" spans="1:6" x14ac:dyDescent="0.25">
      <c r="A31" s="15">
        <v>20422</v>
      </c>
      <c r="B31" s="16">
        <v>10</v>
      </c>
      <c r="C31" s="16" t="s">
        <v>27</v>
      </c>
      <c r="D31" s="17">
        <v>36669417.630000003</v>
      </c>
      <c r="E31" s="17">
        <v>0</v>
      </c>
      <c r="F31" s="19">
        <v>0</v>
      </c>
    </row>
    <row r="32" spans="1:6" x14ac:dyDescent="0.25">
      <c r="A32" s="15">
        <v>2044</v>
      </c>
      <c r="B32" s="16">
        <v>20</v>
      </c>
      <c r="C32" s="16" t="s">
        <v>28</v>
      </c>
      <c r="D32" s="17">
        <v>120641</v>
      </c>
      <c r="E32" s="17">
        <v>0</v>
      </c>
      <c r="F32" s="19">
        <v>0</v>
      </c>
    </row>
    <row r="33" spans="1:6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v>0</v>
      </c>
      <c r="F33" s="19">
        <v>0</v>
      </c>
    </row>
    <row r="34" spans="1:6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v>0</v>
      </c>
      <c r="F34" s="19">
        <v>0</v>
      </c>
    </row>
    <row r="35" spans="1:6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v>0</v>
      </c>
      <c r="F35" s="19">
        <v>0</v>
      </c>
    </row>
    <row r="36" spans="1:6" x14ac:dyDescent="0.25">
      <c r="A36" s="15">
        <v>204415</v>
      </c>
      <c r="B36" s="16">
        <v>20</v>
      </c>
      <c r="C36" s="16" t="s">
        <v>90</v>
      </c>
      <c r="D36" s="17">
        <v>28080</v>
      </c>
      <c r="E36" s="17">
        <v>0</v>
      </c>
      <c r="F36" s="19">
        <v>0</v>
      </c>
    </row>
    <row r="37" spans="1:6" ht="15" customHeight="1" x14ac:dyDescent="0.25">
      <c r="A37" s="15">
        <v>2045</v>
      </c>
      <c r="B37" s="16">
        <v>20</v>
      </c>
      <c r="C37" s="16" t="s">
        <v>32</v>
      </c>
      <c r="D37" s="17">
        <v>29653258</v>
      </c>
      <c r="E37" s="17">
        <v>0</v>
      </c>
      <c r="F37" s="19">
        <v>0</v>
      </c>
    </row>
    <row r="38" spans="1:6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v>0</v>
      </c>
      <c r="F38" s="19">
        <v>0</v>
      </c>
    </row>
    <row r="39" spans="1:6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v>0</v>
      </c>
      <c r="F39" s="19">
        <v>0</v>
      </c>
    </row>
    <row r="40" spans="1:6" x14ac:dyDescent="0.25">
      <c r="A40" s="15">
        <v>20456</v>
      </c>
      <c r="B40" s="16">
        <v>10</v>
      </c>
      <c r="C40" s="16" t="s">
        <v>34</v>
      </c>
      <c r="D40" s="17">
        <v>6004</v>
      </c>
      <c r="E40" s="17">
        <v>0</v>
      </c>
      <c r="F40" s="19">
        <v>0</v>
      </c>
    </row>
    <row r="41" spans="1:6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v>0</v>
      </c>
      <c r="F41" s="19">
        <v>0</v>
      </c>
    </row>
    <row r="42" spans="1:6" x14ac:dyDescent="0.25">
      <c r="A42" s="15">
        <v>20458</v>
      </c>
      <c r="B42" s="16">
        <v>20</v>
      </c>
      <c r="C42" s="16" t="s">
        <v>35</v>
      </c>
      <c r="D42" s="17">
        <v>20107913</v>
      </c>
      <c r="E42" s="17">
        <v>0</v>
      </c>
      <c r="F42" s="19">
        <v>0</v>
      </c>
    </row>
    <row r="43" spans="1:6" x14ac:dyDescent="0.25">
      <c r="A43" s="15">
        <v>204510</v>
      </c>
      <c r="B43" s="16">
        <v>20</v>
      </c>
      <c r="C43" s="16" t="s">
        <v>36</v>
      </c>
      <c r="D43" s="17">
        <v>9463200</v>
      </c>
      <c r="E43" s="17">
        <v>0</v>
      </c>
      <c r="F43" s="19">
        <v>0</v>
      </c>
    </row>
    <row r="44" spans="1:6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v>0</v>
      </c>
      <c r="F44" s="19">
        <v>0</v>
      </c>
    </row>
    <row r="45" spans="1:6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v>0</v>
      </c>
      <c r="F45" s="19">
        <v>0</v>
      </c>
    </row>
    <row r="46" spans="1:6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24">
        <v>0</v>
      </c>
      <c r="F46" s="40">
        <v>0</v>
      </c>
    </row>
    <row r="47" spans="1:6" x14ac:dyDescent="0.25">
      <c r="A47" s="122" t="s">
        <v>0</v>
      </c>
      <c r="B47" s="122"/>
      <c r="C47" s="122"/>
      <c r="D47" s="122"/>
      <c r="E47" s="122"/>
      <c r="F47" s="122"/>
    </row>
    <row r="48" spans="1:6" x14ac:dyDescent="0.25">
      <c r="A48" s="122" t="s">
        <v>85</v>
      </c>
      <c r="B48" s="122"/>
      <c r="C48" s="122"/>
      <c r="D48" s="122"/>
      <c r="E48" s="122"/>
      <c r="F48" s="122"/>
    </row>
    <row r="50" spans="1:6" x14ac:dyDescent="0.25">
      <c r="A50" s="2" t="s">
        <v>1</v>
      </c>
    </row>
    <row r="51" spans="1:6" x14ac:dyDescent="0.25">
      <c r="F51" s="4"/>
    </row>
    <row r="52" spans="1:6" x14ac:dyDescent="0.25">
      <c r="A52" s="1" t="s">
        <v>2</v>
      </c>
      <c r="C52" s="1" t="s">
        <v>3</v>
      </c>
      <c r="E52" s="3" t="s">
        <v>122</v>
      </c>
      <c r="F52" s="3" t="s">
        <v>89</v>
      </c>
    </row>
    <row r="53" spans="1:6" ht="15.75" thickBot="1" x14ac:dyDescent="0.3"/>
    <row r="54" spans="1:6" x14ac:dyDescent="0.25">
      <c r="A54" s="5" t="s">
        <v>4</v>
      </c>
      <c r="B54" s="6"/>
      <c r="C54" s="6"/>
      <c r="D54" s="7"/>
      <c r="E54" s="7"/>
      <c r="F54" s="9"/>
    </row>
    <row r="55" spans="1:6" ht="33.75" customHeight="1" x14ac:dyDescent="0.25">
      <c r="A55" s="10" t="s">
        <v>6</v>
      </c>
      <c r="B55" s="11"/>
      <c r="C55" s="12" t="s">
        <v>7</v>
      </c>
      <c r="D55" s="13" t="s">
        <v>82</v>
      </c>
      <c r="E55" s="13" t="s">
        <v>83</v>
      </c>
      <c r="F55" s="14" t="s">
        <v>10</v>
      </c>
    </row>
    <row r="56" spans="1:6" x14ac:dyDescent="0.25">
      <c r="A56" s="15">
        <v>20462</v>
      </c>
      <c r="B56" s="16">
        <v>20</v>
      </c>
      <c r="C56" s="16" t="s">
        <v>38</v>
      </c>
      <c r="D56" s="18">
        <v>1769868</v>
      </c>
      <c r="E56" s="17">
        <v>0</v>
      </c>
      <c r="F56" s="19">
        <v>0</v>
      </c>
    </row>
    <row r="57" spans="1:6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v>0</v>
      </c>
      <c r="F57" s="19">
        <v>0</v>
      </c>
    </row>
    <row r="58" spans="1:6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v>0</v>
      </c>
      <c r="F58" s="19">
        <v>0</v>
      </c>
    </row>
    <row r="59" spans="1:6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v>0</v>
      </c>
      <c r="F59" s="19">
        <v>0</v>
      </c>
    </row>
    <row r="60" spans="1:6" x14ac:dyDescent="0.25">
      <c r="A60" s="15">
        <v>2047</v>
      </c>
      <c r="B60" s="16">
        <v>20</v>
      </c>
      <c r="C60" s="16" t="s">
        <v>41</v>
      </c>
      <c r="D60" s="18">
        <v>3034000</v>
      </c>
      <c r="E60" s="17">
        <v>0</v>
      </c>
      <c r="F60" s="19">
        <v>0</v>
      </c>
    </row>
    <row r="61" spans="1:6" x14ac:dyDescent="0.25">
      <c r="A61" s="15">
        <v>20476</v>
      </c>
      <c r="B61" s="16">
        <v>20</v>
      </c>
      <c r="C61" s="16" t="s">
        <v>42</v>
      </c>
      <c r="D61" s="18">
        <v>3034000</v>
      </c>
      <c r="E61" s="17">
        <v>0</v>
      </c>
      <c r="F61" s="19">
        <v>0</v>
      </c>
    </row>
    <row r="62" spans="1:6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v>0</v>
      </c>
      <c r="F62" s="19">
        <v>0</v>
      </c>
    </row>
    <row r="63" spans="1:6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v>0</v>
      </c>
      <c r="F63" s="19">
        <v>0</v>
      </c>
    </row>
    <row r="64" spans="1:6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v>0</v>
      </c>
      <c r="F64" s="19">
        <v>0</v>
      </c>
    </row>
    <row r="65" spans="1:6" x14ac:dyDescent="0.25">
      <c r="A65" s="15">
        <v>2049</v>
      </c>
      <c r="B65" s="16">
        <v>20</v>
      </c>
      <c r="C65" s="16" t="s">
        <v>45</v>
      </c>
      <c r="D65" s="18">
        <v>15676</v>
      </c>
      <c r="E65" s="17">
        <v>0</v>
      </c>
      <c r="F65" s="19">
        <v>0</v>
      </c>
    </row>
    <row r="66" spans="1:6" x14ac:dyDescent="0.25">
      <c r="A66" s="15">
        <v>204911</v>
      </c>
      <c r="B66" s="16">
        <v>20</v>
      </c>
      <c r="C66" s="16" t="s">
        <v>46</v>
      </c>
      <c r="D66" s="18">
        <v>15676</v>
      </c>
      <c r="E66" s="17">
        <v>0</v>
      </c>
      <c r="F66" s="19">
        <v>0</v>
      </c>
    </row>
    <row r="67" spans="1:6" x14ac:dyDescent="0.25">
      <c r="A67" s="15">
        <v>20410</v>
      </c>
      <c r="B67" s="16">
        <v>20</v>
      </c>
      <c r="C67" s="16" t="s">
        <v>47</v>
      </c>
      <c r="D67" s="18">
        <v>2784</v>
      </c>
      <c r="E67" s="17">
        <v>0</v>
      </c>
      <c r="F67" s="19">
        <v>0</v>
      </c>
    </row>
    <row r="68" spans="1:6" x14ac:dyDescent="0.25">
      <c r="A68" s="15">
        <v>204102</v>
      </c>
      <c r="B68" s="16">
        <v>20</v>
      </c>
      <c r="C68" s="16" t="s">
        <v>48</v>
      </c>
      <c r="D68" s="18">
        <v>2784</v>
      </c>
      <c r="E68" s="17">
        <v>0</v>
      </c>
      <c r="F68" s="19">
        <v>0</v>
      </c>
    </row>
    <row r="69" spans="1:6" x14ac:dyDescent="0.25">
      <c r="A69" s="15">
        <v>20411</v>
      </c>
      <c r="B69" s="16">
        <v>20</v>
      </c>
      <c r="C69" s="16" t="s">
        <v>49</v>
      </c>
      <c r="D69" s="18">
        <v>32490347</v>
      </c>
      <c r="E69" s="17">
        <v>0</v>
      </c>
      <c r="F69" s="19">
        <v>0</v>
      </c>
    </row>
    <row r="70" spans="1:6" x14ac:dyDescent="0.25">
      <c r="A70" s="15">
        <v>204111</v>
      </c>
      <c r="B70" s="16">
        <v>20</v>
      </c>
      <c r="C70" s="16" t="s">
        <v>50</v>
      </c>
      <c r="D70" s="18">
        <v>10520428</v>
      </c>
      <c r="E70" s="17">
        <v>0</v>
      </c>
      <c r="F70" s="19">
        <v>0</v>
      </c>
    </row>
    <row r="71" spans="1:6" x14ac:dyDescent="0.25">
      <c r="A71" s="15">
        <v>204112</v>
      </c>
      <c r="B71" s="16">
        <v>20</v>
      </c>
      <c r="C71" s="16" t="s">
        <v>51</v>
      </c>
      <c r="D71" s="18">
        <v>1874105</v>
      </c>
      <c r="E71" s="17">
        <v>0</v>
      </c>
      <c r="F71" s="19">
        <v>0</v>
      </c>
    </row>
    <row r="72" spans="1:6" x14ac:dyDescent="0.25">
      <c r="A72" s="15">
        <v>204112</v>
      </c>
      <c r="B72" s="16">
        <v>10</v>
      </c>
      <c r="C72" s="16" t="s">
        <v>51</v>
      </c>
      <c r="D72" s="18">
        <v>20095814</v>
      </c>
      <c r="E72" s="17">
        <v>0</v>
      </c>
      <c r="F72" s="19">
        <v>0</v>
      </c>
    </row>
    <row r="73" spans="1:6" x14ac:dyDescent="0.25">
      <c r="A73" s="15">
        <v>20421</v>
      </c>
      <c r="B73" s="16">
        <v>10</v>
      </c>
      <c r="C73" s="16" t="s">
        <v>93</v>
      </c>
      <c r="D73" s="18">
        <v>92448449</v>
      </c>
      <c r="E73" s="17">
        <v>0</v>
      </c>
      <c r="F73" s="19">
        <v>0</v>
      </c>
    </row>
    <row r="74" spans="1:6" x14ac:dyDescent="0.25">
      <c r="A74" s="15">
        <v>204214</v>
      </c>
      <c r="B74" s="16">
        <v>10</v>
      </c>
      <c r="C74" s="16" t="s">
        <v>52</v>
      </c>
      <c r="D74" s="18">
        <v>70000000</v>
      </c>
      <c r="E74" s="17">
        <v>0</v>
      </c>
      <c r="F74" s="19">
        <v>0</v>
      </c>
    </row>
    <row r="75" spans="1:6" x14ac:dyDescent="0.25">
      <c r="A75" s="15">
        <v>204214</v>
      </c>
      <c r="B75" s="16">
        <v>20</v>
      </c>
      <c r="C75" s="16" t="s">
        <v>52</v>
      </c>
      <c r="D75" s="18">
        <v>22404449</v>
      </c>
      <c r="E75" s="17">
        <v>0</v>
      </c>
      <c r="F75" s="19">
        <v>0</v>
      </c>
    </row>
    <row r="76" spans="1:6" x14ac:dyDescent="0.25">
      <c r="A76" s="15">
        <v>204215</v>
      </c>
      <c r="B76" s="16">
        <v>20</v>
      </c>
      <c r="C76" s="16" t="s">
        <v>53</v>
      </c>
      <c r="D76" s="18">
        <v>44000</v>
      </c>
      <c r="E76" s="17">
        <v>0</v>
      </c>
      <c r="F76" s="19">
        <v>0</v>
      </c>
    </row>
    <row r="77" spans="1:6" x14ac:dyDescent="0.25">
      <c r="A77" s="15">
        <v>20441</v>
      </c>
      <c r="B77" s="16">
        <v>20</v>
      </c>
      <c r="C77" s="16" t="s">
        <v>54</v>
      </c>
      <c r="D77" s="18">
        <v>59966677</v>
      </c>
      <c r="E77" s="17">
        <v>0</v>
      </c>
      <c r="F77" s="19">
        <v>0</v>
      </c>
    </row>
    <row r="78" spans="1:6" x14ac:dyDescent="0.25">
      <c r="A78" s="15">
        <v>2044113</v>
      </c>
      <c r="B78" s="16">
        <v>20</v>
      </c>
      <c r="C78" s="16" t="s">
        <v>54</v>
      </c>
      <c r="D78" s="18">
        <v>30790727</v>
      </c>
      <c r="E78" s="17">
        <v>0</v>
      </c>
      <c r="F78" s="19">
        <v>0</v>
      </c>
    </row>
    <row r="79" spans="1:6" x14ac:dyDescent="0.25">
      <c r="A79" s="15">
        <v>2044113</v>
      </c>
      <c r="B79" s="16">
        <v>10</v>
      </c>
      <c r="C79" s="16" t="s">
        <v>54</v>
      </c>
      <c r="D79" s="18">
        <v>29175950</v>
      </c>
      <c r="E79" s="17">
        <v>0</v>
      </c>
      <c r="F79" s="19">
        <v>0</v>
      </c>
    </row>
    <row r="80" spans="1:6" x14ac:dyDescent="0.25">
      <c r="A80" s="15">
        <v>3</v>
      </c>
      <c r="B80" s="16">
        <v>10</v>
      </c>
      <c r="C80" s="16" t="s">
        <v>55</v>
      </c>
      <c r="D80" s="18">
        <v>196247829</v>
      </c>
      <c r="E80" s="17">
        <v>0</v>
      </c>
      <c r="F80" s="19">
        <v>0</v>
      </c>
    </row>
    <row r="81" spans="1:6" x14ac:dyDescent="0.25">
      <c r="A81" s="15">
        <v>36</v>
      </c>
      <c r="B81" s="16">
        <v>10</v>
      </c>
      <c r="C81" s="16" t="s">
        <v>56</v>
      </c>
      <c r="D81" s="18">
        <v>196247829</v>
      </c>
      <c r="E81" s="17">
        <v>0</v>
      </c>
      <c r="F81" s="19">
        <v>0</v>
      </c>
    </row>
    <row r="82" spans="1:6" x14ac:dyDescent="0.25">
      <c r="A82" s="15">
        <v>361</v>
      </c>
      <c r="B82" s="16">
        <v>10</v>
      </c>
      <c r="C82" s="16" t="s">
        <v>57</v>
      </c>
      <c r="D82" s="18">
        <v>196247829</v>
      </c>
      <c r="E82" s="17">
        <v>0</v>
      </c>
      <c r="F82" s="19">
        <v>0</v>
      </c>
    </row>
    <row r="83" spans="1:6" x14ac:dyDescent="0.25">
      <c r="A83" s="15">
        <v>3611</v>
      </c>
      <c r="B83" s="16">
        <v>10</v>
      </c>
      <c r="C83" s="16" t="s">
        <v>57</v>
      </c>
      <c r="D83" s="18">
        <v>196247829</v>
      </c>
      <c r="E83" s="17">
        <v>0</v>
      </c>
      <c r="F83" s="19">
        <v>0</v>
      </c>
    </row>
    <row r="84" spans="1:6" x14ac:dyDescent="0.25">
      <c r="A84" s="43" t="s">
        <v>58</v>
      </c>
      <c r="B84" s="44"/>
      <c r="C84" s="44" t="s">
        <v>59</v>
      </c>
      <c r="D84" s="53">
        <f>+D85+D102+D106</f>
        <v>33530876699.560001</v>
      </c>
      <c r="E84" s="53">
        <f>+E85+E102+E106</f>
        <v>0</v>
      </c>
      <c r="F84" s="68">
        <f>+F85+F102+F106</f>
        <v>0</v>
      </c>
    </row>
    <row r="85" spans="1:6" ht="15" customHeight="1" x14ac:dyDescent="0.25">
      <c r="A85" s="15">
        <v>113</v>
      </c>
      <c r="B85" s="16">
        <v>10</v>
      </c>
      <c r="C85" s="45" t="s">
        <v>60</v>
      </c>
      <c r="D85" s="18">
        <v>25293205213</v>
      </c>
      <c r="E85" s="17">
        <v>0</v>
      </c>
      <c r="F85" s="19">
        <v>0</v>
      </c>
    </row>
    <row r="86" spans="1:6" ht="15" customHeight="1" x14ac:dyDescent="0.25">
      <c r="A86" s="15">
        <v>113601</v>
      </c>
      <c r="B86" s="16">
        <v>10</v>
      </c>
      <c r="C86" s="16" t="s">
        <v>62</v>
      </c>
      <c r="D86" s="18">
        <v>327869638</v>
      </c>
      <c r="E86" s="17">
        <v>0</v>
      </c>
      <c r="F86" s="19">
        <v>0</v>
      </c>
    </row>
    <row r="87" spans="1:6" ht="15" customHeight="1" x14ac:dyDescent="0.25">
      <c r="A87" s="15">
        <v>1136016</v>
      </c>
      <c r="B87" s="16">
        <v>10</v>
      </c>
      <c r="C87" s="16" t="s">
        <v>94</v>
      </c>
      <c r="D87" s="18">
        <v>327869638</v>
      </c>
      <c r="E87" s="17">
        <v>0</v>
      </c>
      <c r="F87" s="19">
        <v>0</v>
      </c>
    </row>
    <row r="88" spans="1:6" ht="15" customHeight="1" x14ac:dyDescent="0.25">
      <c r="A88" s="15">
        <v>113605</v>
      </c>
      <c r="B88" s="16">
        <v>20</v>
      </c>
      <c r="C88" s="16" t="s">
        <v>63</v>
      </c>
      <c r="D88" s="18">
        <v>24788548940</v>
      </c>
      <c r="E88" s="17">
        <v>0</v>
      </c>
      <c r="F88" s="19">
        <v>0</v>
      </c>
    </row>
    <row r="89" spans="1:6" ht="15" customHeight="1" x14ac:dyDescent="0.25">
      <c r="A89" s="15">
        <v>1136057</v>
      </c>
      <c r="B89" s="16">
        <v>20</v>
      </c>
      <c r="C89" s="45" t="s">
        <v>64</v>
      </c>
      <c r="D89" s="18">
        <v>401655770</v>
      </c>
      <c r="E89" s="17">
        <v>0</v>
      </c>
      <c r="F89" s="19">
        <v>0</v>
      </c>
    </row>
    <row r="90" spans="1:6" ht="15" customHeight="1" x14ac:dyDescent="0.25">
      <c r="A90" s="15">
        <v>1136057</v>
      </c>
      <c r="B90" s="16">
        <v>11</v>
      </c>
      <c r="C90" s="45" t="s">
        <v>64</v>
      </c>
      <c r="D90" s="18">
        <v>24386893170</v>
      </c>
      <c r="E90" s="17">
        <v>0</v>
      </c>
      <c r="F90" s="19">
        <v>0</v>
      </c>
    </row>
    <row r="91" spans="1:6" ht="15" customHeight="1" thickBot="1" x14ac:dyDescent="0.3">
      <c r="A91" s="22">
        <v>113607</v>
      </c>
      <c r="B91" s="23">
        <v>21</v>
      </c>
      <c r="C91" s="23" t="s">
        <v>65</v>
      </c>
      <c r="D91" s="25">
        <v>176786635</v>
      </c>
      <c r="E91" s="24">
        <v>0</v>
      </c>
      <c r="F91" s="40">
        <v>0</v>
      </c>
    </row>
    <row r="92" spans="1:6" x14ac:dyDescent="0.25">
      <c r="A92" s="123" t="s">
        <v>0</v>
      </c>
      <c r="B92" s="122"/>
      <c r="C92" s="122"/>
      <c r="D92" s="122"/>
      <c r="E92" s="122"/>
      <c r="F92" s="124"/>
    </row>
    <row r="93" spans="1:6" x14ac:dyDescent="0.25">
      <c r="A93" s="123" t="s">
        <v>85</v>
      </c>
      <c r="B93" s="122"/>
      <c r="C93" s="122"/>
      <c r="D93" s="122"/>
      <c r="E93" s="122"/>
      <c r="F93" s="124"/>
    </row>
    <row r="94" spans="1:6" x14ac:dyDescent="0.25">
      <c r="A94" s="27"/>
      <c r="F94" s="28"/>
    </row>
    <row r="95" spans="1:6" x14ac:dyDescent="0.25">
      <c r="A95" s="29" t="s">
        <v>1</v>
      </c>
      <c r="F95" s="28"/>
    </row>
    <row r="96" spans="1:6" x14ac:dyDescent="0.25">
      <c r="A96" s="27"/>
      <c r="F96" s="30"/>
    </row>
    <row r="97" spans="1:8" x14ac:dyDescent="0.25">
      <c r="A97" s="27" t="s">
        <v>2</v>
      </c>
      <c r="C97" s="1" t="s">
        <v>3</v>
      </c>
      <c r="E97" s="3" t="s">
        <v>122</v>
      </c>
      <c r="F97" s="3" t="s">
        <v>89</v>
      </c>
    </row>
    <row r="98" spans="1:8" ht="15.75" thickBot="1" x14ac:dyDescent="0.3">
      <c r="A98" s="27"/>
      <c r="F98" s="28"/>
    </row>
    <row r="99" spans="1:8" x14ac:dyDescent="0.25">
      <c r="A99" s="5" t="s">
        <v>4</v>
      </c>
      <c r="B99" s="6"/>
      <c r="C99" s="6"/>
      <c r="D99" s="7"/>
      <c r="E99" s="7"/>
      <c r="F99" s="9"/>
    </row>
    <row r="100" spans="1:8" ht="33.75" customHeight="1" x14ac:dyDescent="0.25">
      <c r="A100" s="10" t="s">
        <v>6</v>
      </c>
      <c r="B100" s="11"/>
      <c r="C100" s="12" t="s">
        <v>7</v>
      </c>
      <c r="D100" s="13" t="s">
        <v>82</v>
      </c>
      <c r="E100" s="13" t="s">
        <v>83</v>
      </c>
      <c r="F100" s="14" t="s">
        <v>10</v>
      </c>
    </row>
    <row r="101" spans="1:8" ht="15" customHeight="1" x14ac:dyDescent="0.25">
      <c r="A101" s="15">
        <v>1136071</v>
      </c>
      <c r="B101" s="16">
        <v>21</v>
      </c>
      <c r="C101" s="26" t="s">
        <v>66</v>
      </c>
      <c r="D101" s="21">
        <v>176786635</v>
      </c>
      <c r="E101" s="17">
        <v>0</v>
      </c>
      <c r="F101" s="19">
        <v>0</v>
      </c>
    </row>
    <row r="102" spans="1:8" ht="15" customHeight="1" x14ac:dyDescent="0.25">
      <c r="A102" s="15">
        <v>520</v>
      </c>
      <c r="B102" s="16">
        <v>11</v>
      </c>
      <c r="C102" s="45" t="s">
        <v>67</v>
      </c>
      <c r="D102" s="21">
        <v>7424147327.1999998</v>
      </c>
      <c r="E102" s="17">
        <v>0</v>
      </c>
      <c r="F102" s="19">
        <v>0</v>
      </c>
    </row>
    <row r="103" spans="1:8" ht="15" customHeight="1" x14ac:dyDescent="0.25">
      <c r="A103" s="15">
        <v>520600</v>
      </c>
      <c r="B103" s="16">
        <v>11</v>
      </c>
      <c r="C103" s="26" t="s">
        <v>61</v>
      </c>
      <c r="D103" s="21">
        <v>7424147327.1999998</v>
      </c>
      <c r="E103" s="17">
        <v>0</v>
      </c>
      <c r="F103" s="19">
        <v>0</v>
      </c>
    </row>
    <row r="104" spans="1:8" ht="15" customHeight="1" x14ac:dyDescent="0.25">
      <c r="A104" s="15">
        <v>5206001</v>
      </c>
      <c r="B104" s="16">
        <v>11</v>
      </c>
      <c r="C104" s="45" t="s">
        <v>68</v>
      </c>
      <c r="D104" s="21">
        <v>763773308</v>
      </c>
      <c r="E104" s="17">
        <v>0</v>
      </c>
      <c r="F104" s="19">
        <v>0</v>
      </c>
    </row>
    <row r="105" spans="1:8" ht="15" customHeight="1" x14ac:dyDescent="0.25">
      <c r="A105" s="15">
        <v>5206002</v>
      </c>
      <c r="B105" s="16">
        <v>11</v>
      </c>
      <c r="C105" s="45" t="s">
        <v>69</v>
      </c>
      <c r="D105" s="21">
        <v>6660374019.1999998</v>
      </c>
      <c r="E105" s="17">
        <v>0</v>
      </c>
      <c r="F105" s="19">
        <v>0</v>
      </c>
    </row>
    <row r="106" spans="1:8" ht="15" customHeight="1" x14ac:dyDescent="0.25">
      <c r="A106" s="15">
        <v>530</v>
      </c>
      <c r="B106" s="16">
        <v>20</v>
      </c>
      <c r="C106" s="45" t="s">
        <v>70</v>
      </c>
      <c r="D106" s="21">
        <v>813524159.36000001</v>
      </c>
      <c r="E106" s="17">
        <v>0</v>
      </c>
      <c r="F106" s="19">
        <v>0</v>
      </c>
    </row>
    <row r="107" spans="1:8" ht="15" customHeight="1" x14ac:dyDescent="0.25">
      <c r="A107" s="15">
        <v>530600</v>
      </c>
      <c r="B107" s="16">
        <v>20</v>
      </c>
      <c r="C107" s="46" t="s">
        <v>61</v>
      </c>
      <c r="D107" s="18">
        <v>813524159.36000001</v>
      </c>
      <c r="E107" s="17">
        <v>0</v>
      </c>
      <c r="F107" s="19">
        <v>0</v>
      </c>
    </row>
    <row r="108" spans="1:8" ht="15.75" customHeight="1" thickBot="1" x14ac:dyDescent="0.3">
      <c r="A108" s="15">
        <v>5306003</v>
      </c>
      <c r="B108" s="16">
        <v>20</v>
      </c>
      <c r="C108" s="46" t="s">
        <v>71</v>
      </c>
      <c r="D108" s="18">
        <v>813524159.36000001</v>
      </c>
      <c r="E108" s="24">
        <v>0</v>
      </c>
      <c r="F108" s="40">
        <v>0</v>
      </c>
    </row>
    <row r="109" spans="1:8" ht="15.75" thickBot="1" x14ac:dyDescent="0.3">
      <c r="A109" s="119" t="s">
        <v>95</v>
      </c>
      <c r="B109" s="120"/>
      <c r="C109" s="121"/>
      <c r="D109" s="74">
        <f>+D84+D11</f>
        <v>34892066995.190002</v>
      </c>
      <c r="E109" s="74">
        <f>+E84+E11</f>
        <v>0</v>
      </c>
      <c r="F109" s="117">
        <f>+F84+F11</f>
        <v>0</v>
      </c>
      <c r="H109" s="27"/>
    </row>
    <row r="110" spans="1:8" x14ac:dyDescent="0.25">
      <c r="A110" s="27"/>
      <c r="F110" s="28"/>
    </row>
    <row r="111" spans="1:8" x14ac:dyDescent="0.25">
      <c r="A111" s="29"/>
      <c r="F111" s="28"/>
    </row>
    <row r="112" spans="1:8" ht="15.75" thickBot="1" x14ac:dyDescent="0.3">
      <c r="A112" s="27"/>
      <c r="F112" s="30"/>
    </row>
    <row r="113" spans="1:6" x14ac:dyDescent="0.25">
      <c r="A113" s="31"/>
      <c r="B113" s="32"/>
      <c r="C113" s="32"/>
      <c r="D113" s="33"/>
      <c r="E113" s="33"/>
      <c r="F113" s="34"/>
    </row>
    <row r="114" spans="1:6" x14ac:dyDescent="0.25">
      <c r="A114" s="27"/>
      <c r="F114" s="28"/>
    </row>
    <row r="115" spans="1:6" x14ac:dyDescent="0.25">
      <c r="A115" s="27"/>
      <c r="F115" s="28"/>
    </row>
    <row r="116" spans="1:6" x14ac:dyDescent="0.25">
      <c r="A116" s="27"/>
      <c r="F116" s="28"/>
    </row>
    <row r="117" spans="1:6" x14ac:dyDescent="0.25">
      <c r="A117" s="27"/>
      <c r="C117" s="1" t="s">
        <v>74</v>
      </c>
      <c r="D117" s="1"/>
      <c r="E117" s="3" t="s">
        <v>75</v>
      </c>
      <c r="F117" s="28"/>
    </row>
    <row r="118" spans="1:6" x14ac:dyDescent="0.25">
      <c r="A118" s="29"/>
      <c r="C118" s="2" t="s">
        <v>76</v>
      </c>
      <c r="D118" s="1"/>
      <c r="E118" s="35" t="s">
        <v>123</v>
      </c>
      <c r="F118" s="28"/>
    </row>
    <row r="119" spans="1:6" x14ac:dyDescent="0.25">
      <c r="A119" s="29"/>
      <c r="C119" s="2" t="s">
        <v>77</v>
      </c>
      <c r="D119" s="1"/>
      <c r="E119" s="35" t="s">
        <v>124</v>
      </c>
      <c r="F119" s="28"/>
    </row>
    <row r="120" spans="1:6" x14ac:dyDescent="0.25">
      <c r="A120" s="29"/>
      <c r="C120" s="2"/>
      <c r="D120" s="1"/>
      <c r="E120" s="35"/>
      <c r="F120" s="28"/>
    </row>
    <row r="121" spans="1:6" x14ac:dyDescent="0.25">
      <c r="A121" s="27"/>
      <c r="D121" s="35"/>
      <c r="F121" s="28"/>
    </row>
    <row r="122" spans="1:6" x14ac:dyDescent="0.25">
      <c r="A122" s="27"/>
      <c r="D122" s="35"/>
      <c r="F122" s="28"/>
    </row>
    <row r="123" spans="1:6" x14ac:dyDescent="0.25">
      <c r="A123" s="27"/>
      <c r="D123" s="35"/>
      <c r="F123" s="28"/>
    </row>
    <row r="124" spans="1:6" x14ac:dyDescent="0.25">
      <c r="A124" s="27"/>
      <c r="C124" s="1" t="s">
        <v>74</v>
      </c>
      <c r="D124" s="3" t="s">
        <v>75</v>
      </c>
      <c r="E124" s="3" t="s">
        <v>125</v>
      </c>
      <c r="F124" s="28"/>
    </row>
    <row r="125" spans="1:6" x14ac:dyDescent="0.25">
      <c r="A125" s="29"/>
      <c r="C125" s="2" t="s">
        <v>78</v>
      </c>
      <c r="D125" s="35" t="s">
        <v>79</v>
      </c>
      <c r="E125" s="35" t="s">
        <v>126</v>
      </c>
      <c r="F125" s="28"/>
    </row>
    <row r="126" spans="1:6" x14ac:dyDescent="0.25">
      <c r="A126" s="29"/>
      <c r="C126" s="2" t="s">
        <v>80</v>
      </c>
      <c r="D126" s="35" t="s">
        <v>81</v>
      </c>
      <c r="E126" s="35" t="s">
        <v>127</v>
      </c>
      <c r="F126" s="28"/>
    </row>
    <row r="127" spans="1:6" x14ac:dyDescent="0.25">
      <c r="A127" s="27"/>
      <c r="F127" s="28"/>
    </row>
    <row r="128" spans="1:6" ht="15.75" thickBot="1" x14ac:dyDescent="0.3">
      <c r="A128" s="36"/>
      <c r="B128" s="37"/>
      <c r="C128" s="37"/>
      <c r="D128" s="38"/>
      <c r="E128" s="38"/>
      <c r="F128" s="39"/>
    </row>
    <row r="132" spans="1:7" s="3" customFormat="1" x14ac:dyDescent="0.25">
      <c r="A132" s="1"/>
      <c r="B132" s="1"/>
      <c r="C132" s="1"/>
      <c r="E132" s="35"/>
      <c r="G132" s="1"/>
    </row>
    <row r="133" spans="1:7" s="3" customFormat="1" x14ac:dyDescent="0.25">
      <c r="A133" s="1"/>
      <c r="B133" s="1"/>
      <c r="C133" s="1"/>
      <c r="E133" s="35"/>
      <c r="G133" s="1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133"/>
  <sheetViews>
    <sheetView topLeftCell="C67" zoomScale="70" zoomScaleNormal="70" zoomScaleSheetLayoutView="70" workbookViewId="0">
      <selection activeCell="J109" sqref="J109"/>
    </sheetView>
  </sheetViews>
  <sheetFormatPr baseColWidth="10" defaultRowHeight="15" x14ac:dyDescent="0.25"/>
  <cols>
    <col min="1" max="1" width="20.5703125" style="116" customWidth="1"/>
    <col min="2" max="2" width="3.42578125" style="116" customWidth="1"/>
    <col min="3" max="3" width="61.140625" style="116" customWidth="1"/>
    <col min="4" max="4" width="23.5703125" style="116" customWidth="1"/>
    <col min="5" max="5" width="25.140625" style="116" customWidth="1"/>
    <col min="6" max="6" width="25.85546875" style="129" customWidth="1"/>
    <col min="7" max="7" width="17.85546875" style="129" hidden="1" customWidth="1"/>
    <col min="8" max="8" width="21" style="129" hidden="1" customWidth="1"/>
    <col min="9" max="9" width="17.85546875" style="129" hidden="1" customWidth="1"/>
    <col min="10" max="10" width="29.28515625" style="129" customWidth="1"/>
    <col min="11" max="12" width="17.42578125" style="129" hidden="1" customWidth="1"/>
    <col min="13" max="13" width="30.140625" style="129" customWidth="1"/>
    <col min="14" max="14" width="2.7109375" style="116" customWidth="1"/>
    <col min="15" max="16384" width="11.42578125" style="116"/>
  </cols>
  <sheetData>
    <row r="2" spans="1:13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25">
      <c r="A3" s="127" t="s">
        <v>85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5" spans="1:13" x14ac:dyDescent="0.25">
      <c r="A5" s="128" t="s">
        <v>1</v>
      </c>
    </row>
    <row r="6" spans="1:13" x14ac:dyDescent="0.25">
      <c r="M6" s="130"/>
    </row>
    <row r="7" spans="1:13" x14ac:dyDescent="0.25">
      <c r="A7" s="116" t="s">
        <v>2</v>
      </c>
      <c r="C7" s="116" t="s">
        <v>3</v>
      </c>
      <c r="J7" s="129" t="s">
        <v>117</v>
      </c>
      <c r="K7" s="116"/>
      <c r="M7" s="129" t="s">
        <v>89</v>
      </c>
    </row>
    <row r="8" spans="1:13" ht="15.75" thickBot="1" x14ac:dyDescent="0.3"/>
    <row r="9" spans="1:13" x14ac:dyDescent="0.25">
      <c r="A9" s="172" t="s">
        <v>4</v>
      </c>
      <c r="B9" s="173"/>
      <c r="C9" s="173"/>
      <c r="D9" s="173"/>
      <c r="E9" s="173"/>
      <c r="F9" s="174"/>
      <c r="G9" s="174"/>
      <c r="H9" s="174"/>
      <c r="I9" s="174"/>
      <c r="J9" s="174"/>
      <c r="K9" s="174"/>
      <c r="L9" s="180" t="s">
        <v>5</v>
      </c>
      <c r="M9" s="175"/>
    </row>
    <row r="10" spans="1:13" ht="58.5" customHeight="1" thickBot="1" x14ac:dyDescent="0.3">
      <c r="A10" s="181" t="s">
        <v>110</v>
      </c>
      <c r="B10" s="182"/>
      <c r="C10" s="182" t="s">
        <v>111</v>
      </c>
      <c r="D10" s="183" t="s">
        <v>112</v>
      </c>
      <c r="E10" s="183" t="s">
        <v>113</v>
      </c>
      <c r="F10" s="183" t="s">
        <v>114</v>
      </c>
      <c r="G10" s="183"/>
      <c r="H10" s="183"/>
      <c r="I10" s="183"/>
      <c r="J10" s="183" t="s">
        <v>115</v>
      </c>
      <c r="K10" s="183" t="s">
        <v>8</v>
      </c>
      <c r="L10" s="183" t="s">
        <v>9</v>
      </c>
      <c r="M10" s="184" t="s">
        <v>116</v>
      </c>
    </row>
    <row r="11" spans="1:13" x14ac:dyDescent="0.25">
      <c r="A11" s="185" t="s">
        <v>11</v>
      </c>
      <c r="B11" s="186"/>
      <c r="C11" s="187" t="s">
        <v>12</v>
      </c>
      <c r="D11" s="188">
        <f>+D12+D23+D80</f>
        <v>1361190295.6300001</v>
      </c>
      <c r="E11" s="188">
        <f>+E12+E23+E80</f>
        <v>106403363</v>
      </c>
      <c r="F11" s="188">
        <f>+F12+F23+F80</f>
        <v>1254786932.6300001</v>
      </c>
      <c r="G11" s="186"/>
      <c r="H11" s="186"/>
      <c r="I11" s="186"/>
      <c r="J11" s="188">
        <f>+J12+J23+J80</f>
        <v>460922482.63</v>
      </c>
      <c r="K11" s="186"/>
      <c r="L11" s="186"/>
      <c r="M11" s="189">
        <f>+M12+M23+M80</f>
        <v>460922482.63</v>
      </c>
    </row>
    <row r="12" spans="1:13" x14ac:dyDescent="0.25">
      <c r="A12" s="140">
        <v>1</v>
      </c>
      <c r="B12" s="26">
        <v>20</v>
      </c>
      <c r="C12" s="26" t="s">
        <v>13</v>
      </c>
      <c r="D12" s="57">
        <v>770414451</v>
      </c>
      <c r="E12" s="57">
        <f>+D12-F12</f>
        <v>11040493</v>
      </c>
      <c r="F12" s="57">
        <v>759373958</v>
      </c>
      <c r="G12" s="21"/>
      <c r="H12" s="57"/>
      <c r="I12" s="57"/>
      <c r="J12" s="57">
        <v>177995075</v>
      </c>
      <c r="K12" s="57"/>
      <c r="L12" s="57"/>
      <c r="M12" s="58">
        <v>177995075</v>
      </c>
    </row>
    <row r="13" spans="1:13" x14ac:dyDescent="0.25">
      <c r="A13" s="140">
        <v>10</v>
      </c>
      <c r="B13" s="26">
        <v>20</v>
      </c>
      <c r="C13" s="26" t="s">
        <v>13</v>
      </c>
      <c r="D13" s="57">
        <v>770414451</v>
      </c>
      <c r="E13" s="57">
        <f t="shared" ref="E13:E46" si="0">+D13-F13</f>
        <v>11040493</v>
      </c>
      <c r="F13" s="57">
        <v>759373958</v>
      </c>
      <c r="G13" s="21"/>
      <c r="H13" s="57"/>
      <c r="I13" s="57"/>
      <c r="J13" s="57">
        <v>177995075</v>
      </c>
      <c r="K13" s="57"/>
      <c r="L13" s="57"/>
      <c r="M13" s="58">
        <v>177995075</v>
      </c>
    </row>
    <row r="14" spans="1:13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f t="shared" si="0"/>
        <v>0</v>
      </c>
      <c r="F14" s="57">
        <v>3838</v>
      </c>
      <c r="G14" s="21"/>
      <c r="H14" s="57"/>
      <c r="I14" s="57"/>
      <c r="J14" s="57">
        <v>0</v>
      </c>
      <c r="K14" s="57"/>
      <c r="L14" s="57"/>
      <c r="M14" s="58">
        <v>0</v>
      </c>
    </row>
    <row r="15" spans="1:13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f t="shared" si="0"/>
        <v>0</v>
      </c>
      <c r="F15" s="57">
        <v>3838</v>
      </c>
      <c r="G15" s="21"/>
      <c r="H15" s="57"/>
      <c r="I15" s="57"/>
      <c r="J15" s="57">
        <v>0</v>
      </c>
      <c r="K15" s="57"/>
      <c r="L15" s="57"/>
      <c r="M15" s="58">
        <v>0</v>
      </c>
    </row>
    <row r="16" spans="1:13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f t="shared" si="0"/>
        <v>0</v>
      </c>
      <c r="F16" s="57">
        <v>429</v>
      </c>
      <c r="G16" s="21"/>
      <c r="H16" s="57"/>
      <c r="I16" s="57"/>
      <c r="J16" s="57">
        <v>0</v>
      </c>
      <c r="K16" s="57"/>
      <c r="L16" s="57"/>
      <c r="M16" s="58">
        <v>0</v>
      </c>
    </row>
    <row r="17" spans="1:13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f t="shared" si="0"/>
        <v>0</v>
      </c>
      <c r="F17" s="57">
        <v>3409</v>
      </c>
      <c r="G17" s="21"/>
      <c r="H17" s="57"/>
      <c r="I17" s="57"/>
      <c r="J17" s="57">
        <v>0</v>
      </c>
      <c r="K17" s="57"/>
      <c r="L17" s="57"/>
      <c r="M17" s="58">
        <v>0</v>
      </c>
    </row>
    <row r="18" spans="1:13" x14ac:dyDescent="0.25">
      <c r="A18" s="140">
        <v>102</v>
      </c>
      <c r="B18" s="26">
        <v>10</v>
      </c>
      <c r="C18" s="26" t="s">
        <v>18</v>
      </c>
      <c r="D18" s="57">
        <v>770410613</v>
      </c>
      <c r="E18" s="57">
        <f t="shared" si="0"/>
        <v>11040493</v>
      </c>
      <c r="F18" s="57">
        <v>759370120</v>
      </c>
      <c r="G18" s="21"/>
      <c r="H18" s="57"/>
      <c r="I18" s="57"/>
      <c r="J18" s="57">
        <v>177995075</v>
      </c>
      <c r="K18" s="57"/>
      <c r="L18" s="57"/>
      <c r="M18" s="58">
        <v>177995075</v>
      </c>
    </row>
    <row r="19" spans="1:13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f t="shared" si="0"/>
        <v>0</v>
      </c>
      <c r="F19" s="57">
        <v>355540000</v>
      </c>
      <c r="G19" s="21"/>
      <c r="H19" s="57"/>
      <c r="I19" s="57"/>
      <c r="J19" s="57">
        <v>69600000</v>
      </c>
      <c r="K19" s="57"/>
      <c r="L19" s="57"/>
      <c r="M19" s="58">
        <v>69600000</v>
      </c>
    </row>
    <row r="20" spans="1:13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f t="shared" si="0"/>
        <v>0</v>
      </c>
      <c r="F20" s="57">
        <v>362465390</v>
      </c>
      <c r="G20" s="21"/>
      <c r="H20" s="57"/>
      <c r="I20" s="57"/>
      <c r="J20" s="57">
        <v>75379374</v>
      </c>
      <c r="K20" s="57"/>
      <c r="L20" s="57"/>
      <c r="M20" s="58">
        <v>75379374</v>
      </c>
    </row>
    <row r="21" spans="1:13" x14ac:dyDescent="0.25">
      <c r="A21" s="140">
        <v>10214</v>
      </c>
      <c r="B21" s="26">
        <v>10</v>
      </c>
      <c r="C21" s="26" t="s">
        <v>20</v>
      </c>
      <c r="D21" s="57">
        <v>40200871</v>
      </c>
      <c r="E21" s="57">
        <f t="shared" si="0"/>
        <v>11040492</v>
      </c>
      <c r="F21" s="57">
        <v>29160379</v>
      </c>
      <c r="G21" s="21"/>
      <c r="H21" s="57"/>
      <c r="I21" s="57"/>
      <c r="J21" s="57">
        <v>28360979</v>
      </c>
      <c r="K21" s="57"/>
      <c r="L21" s="57"/>
      <c r="M21" s="58">
        <v>28360979</v>
      </c>
    </row>
    <row r="22" spans="1:13" x14ac:dyDescent="0.25">
      <c r="A22" s="140">
        <v>10214</v>
      </c>
      <c r="B22" s="26">
        <v>20</v>
      </c>
      <c r="C22" s="26" t="s">
        <v>20</v>
      </c>
      <c r="D22" s="57">
        <v>12204352</v>
      </c>
      <c r="E22" s="57">
        <f t="shared" si="0"/>
        <v>1</v>
      </c>
      <c r="F22" s="57">
        <v>12204351</v>
      </c>
      <c r="G22" s="21"/>
      <c r="H22" s="57"/>
      <c r="I22" s="57"/>
      <c r="J22" s="57">
        <v>4654722</v>
      </c>
      <c r="K22" s="57"/>
      <c r="L22" s="57"/>
      <c r="M22" s="58">
        <v>4654722</v>
      </c>
    </row>
    <row r="23" spans="1:13" x14ac:dyDescent="0.25">
      <c r="A23" s="140">
        <v>2</v>
      </c>
      <c r="B23" s="26">
        <v>20</v>
      </c>
      <c r="C23" s="26" t="s">
        <v>21</v>
      </c>
      <c r="D23" s="57">
        <v>394528015.63</v>
      </c>
      <c r="E23" s="57">
        <f t="shared" si="0"/>
        <v>95362870</v>
      </c>
      <c r="F23" s="57">
        <v>299165145.63</v>
      </c>
      <c r="G23" s="21"/>
      <c r="H23" s="57"/>
      <c r="I23" s="57"/>
      <c r="J23" s="57">
        <v>282927407.63</v>
      </c>
      <c r="K23" s="57"/>
      <c r="L23" s="57"/>
      <c r="M23" s="58">
        <v>282927407.63</v>
      </c>
    </row>
    <row r="24" spans="1:13" x14ac:dyDescent="0.25">
      <c r="A24" s="140">
        <v>20</v>
      </c>
      <c r="B24" s="26">
        <v>20</v>
      </c>
      <c r="C24" s="26" t="s">
        <v>21</v>
      </c>
      <c r="D24" s="57">
        <v>394528015.63</v>
      </c>
      <c r="E24" s="57">
        <f t="shared" si="0"/>
        <v>95362870</v>
      </c>
      <c r="F24" s="57">
        <v>299165145.63</v>
      </c>
      <c r="G24" s="21"/>
      <c r="H24" s="57"/>
      <c r="I24" s="57"/>
      <c r="J24" s="57">
        <v>282927407.63</v>
      </c>
      <c r="K24" s="57"/>
      <c r="L24" s="57"/>
      <c r="M24" s="58">
        <v>282927407.63</v>
      </c>
    </row>
    <row r="25" spans="1:13" x14ac:dyDescent="0.25">
      <c r="A25" s="140">
        <v>204</v>
      </c>
      <c r="B25" s="26">
        <v>20</v>
      </c>
      <c r="C25" s="26" t="s">
        <v>22</v>
      </c>
      <c r="D25" s="57">
        <v>394528015.63</v>
      </c>
      <c r="E25" s="57">
        <f t="shared" si="0"/>
        <v>95362870</v>
      </c>
      <c r="F25" s="57">
        <v>299165145.63</v>
      </c>
      <c r="G25" s="21"/>
      <c r="H25" s="57"/>
      <c r="I25" s="57"/>
      <c r="J25" s="57">
        <v>282927407.63</v>
      </c>
      <c r="K25" s="57"/>
      <c r="L25" s="57"/>
      <c r="M25" s="58">
        <v>282927407.63</v>
      </c>
    </row>
    <row r="26" spans="1:13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f t="shared" si="0"/>
        <v>0</v>
      </c>
      <c r="F26" s="57">
        <v>93605789</v>
      </c>
      <c r="G26" s="21"/>
      <c r="H26" s="57"/>
      <c r="I26" s="57"/>
      <c r="J26" s="57">
        <v>93233009</v>
      </c>
      <c r="K26" s="57"/>
      <c r="L26" s="57"/>
      <c r="M26" s="58">
        <v>93233009</v>
      </c>
    </row>
    <row r="27" spans="1:13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f t="shared" si="0"/>
        <v>0</v>
      </c>
      <c r="F27" s="57">
        <v>38000</v>
      </c>
      <c r="G27" s="21"/>
      <c r="H27" s="57"/>
      <c r="I27" s="57"/>
      <c r="J27" s="57">
        <v>38000</v>
      </c>
      <c r="K27" s="57"/>
      <c r="L27" s="57"/>
      <c r="M27" s="58">
        <v>38000</v>
      </c>
    </row>
    <row r="28" spans="1:13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f t="shared" si="0"/>
        <v>0</v>
      </c>
      <c r="F28" s="57">
        <v>93567789</v>
      </c>
      <c r="G28" s="21"/>
      <c r="H28" s="57"/>
      <c r="I28" s="57"/>
      <c r="J28" s="57">
        <v>93195009</v>
      </c>
      <c r="K28" s="57"/>
      <c r="L28" s="57"/>
      <c r="M28" s="58">
        <v>93195009</v>
      </c>
    </row>
    <row r="29" spans="1:13" x14ac:dyDescent="0.25">
      <c r="A29" s="140">
        <v>2042</v>
      </c>
      <c r="B29" s="26">
        <v>20</v>
      </c>
      <c r="C29" s="26" t="s">
        <v>26</v>
      </c>
      <c r="D29" s="57">
        <v>46709417.630000003</v>
      </c>
      <c r="E29" s="57">
        <f t="shared" si="0"/>
        <v>11</v>
      </c>
      <c r="F29" s="57">
        <v>46709406.630000003</v>
      </c>
      <c r="G29" s="21"/>
      <c r="H29" s="57"/>
      <c r="I29" s="57"/>
      <c r="J29" s="57">
        <v>46669406.630000003</v>
      </c>
      <c r="K29" s="57"/>
      <c r="L29" s="57"/>
      <c r="M29" s="58">
        <v>46669406.630000003</v>
      </c>
    </row>
    <row r="30" spans="1:13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f t="shared" si="0"/>
        <v>0</v>
      </c>
      <c r="F30" s="57">
        <v>10040000</v>
      </c>
      <c r="G30" s="21"/>
      <c r="H30" s="57"/>
      <c r="I30" s="57"/>
      <c r="J30" s="57">
        <v>10000000</v>
      </c>
      <c r="K30" s="57"/>
      <c r="L30" s="57"/>
      <c r="M30" s="58">
        <v>10000000</v>
      </c>
    </row>
    <row r="31" spans="1:13" x14ac:dyDescent="0.25">
      <c r="A31" s="140">
        <v>20422</v>
      </c>
      <c r="B31" s="26">
        <v>10</v>
      </c>
      <c r="C31" s="26" t="s">
        <v>27</v>
      </c>
      <c r="D31" s="57">
        <v>36669417.630000003</v>
      </c>
      <c r="E31" s="57">
        <f t="shared" si="0"/>
        <v>11</v>
      </c>
      <c r="F31" s="57">
        <v>36669406.630000003</v>
      </c>
      <c r="G31" s="21"/>
      <c r="H31" s="57"/>
      <c r="I31" s="57"/>
      <c r="J31" s="57">
        <v>36669406.630000003</v>
      </c>
      <c r="K31" s="57"/>
      <c r="L31" s="57"/>
      <c r="M31" s="58">
        <v>36669406.630000003</v>
      </c>
    </row>
    <row r="32" spans="1:13" x14ac:dyDescent="0.25">
      <c r="A32" s="140">
        <v>2044</v>
      </c>
      <c r="B32" s="26">
        <v>20</v>
      </c>
      <c r="C32" s="26" t="s">
        <v>28</v>
      </c>
      <c r="D32" s="57">
        <v>120641</v>
      </c>
      <c r="E32" s="57">
        <f t="shared" si="0"/>
        <v>27968</v>
      </c>
      <c r="F32" s="57">
        <v>92673</v>
      </c>
      <c r="G32" s="21"/>
      <c r="H32" s="57"/>
      <c r="I32" s="57"/>
      <c r="J32" s="57">
        <v>92561</v>
      </c>
      <c r="K32" s="57"/>
      <c r="L32" s="57"/>
      <c r="M32" s="58">
        <v>92561</v>
      </c>
    </row>
    <row r="33" spans="1:13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f t="shared" si="0"/>
        <v>0</v>
      </c>
      <c r="F33" s="57">
        <v>41992</v>
      </c>
      <c r="G33" s="21"/>
      <c r="H33" s="57"/>
      <c r="I33" s="57"/>
      <c r="J33" s="57">
        <v>41992</v>
      </c>
      <c r="K33" s="57"/>
      <c r="L33" s="57"/>
      <c r="M33" s="58">
        <v>41992</v>
      </c>
    </row>
    <row r="34" spans="1:13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f t="shared" si="0"/>
        <v>0</v>
      </c>
      <c r="F34" s="57">
        <v>47369</v>
      </c>
      <c r="G34" s="21"/>
      <c r="H34" s="57"/>
      <c r="I34" s="57"/>
      <c r="J34" s="57">
        <v>47369</v>
      </c>
      <c r="K34" s="57"/>
      <c r="L34" s="57"/>
      <c r="M34" s="58">
        <v>47369</v>
      </c>
    </row>
    <row r="35" spans="1:13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f t="shared" si="0"/>
        <v>0</v>
      </c>
      <c r="F35" s="57">
        <v>3200</v>
      </c>
      <c r="G35" s="21"/>
      <c r="H35" s="57"/>
      <c r="I35" s="57"/>
      <c r="J35" s="57">
        <v>3200</v>
      </c>
      <c r="K35" s="57"/>
      <c r="L35" s="57"/>
      <c r="M35" s="58">
        <v>3200</v>
      </c>
    </row>
    <row r="36" spans="1:13" x14ac:dyDescent="0.25">
      <c r="A36" s="140">
        <v>204415</v>
      </c>
      <c r="B36" s="26">
        <v>20</v>
      </c>
      <c r="C36" s="26" t="s">
        <v>90</v>
      </c>
      <c r="D36" s="57">
        <v>28080</v>
      </c>
      <c r="E36" s="57">
        <f t="shared" si="0"/>
        <v>27968</v>
      </c>
      <c r="F36" s="57">
        <v>112</v>
      </c>
      <c r="G36" s="21"/>
      <c r="H36" s="57"/>
      <c r="I36" s="57"/>
      <c r="J36" s="57">
        <v>0</v>
      </c>
      <c r="K36" s="57"/>
      <c r="L36" s="57"/>
      <c r="M36" s="58">
        <v>0</v>
      </c>
    </row>
    <row r="37" spans="1:13" ht="15" customHeight="1" x14ac:dyDescent="0.25">
      <c r="A37" s="140">
        <v>2045</v>
      </c>
      <c r="B37" s="26">
        <v>20</v>
      </c>
      <c r="C37" s="26" t="s">
        <v>32</v>
      </c>
      <c r="D37" s="57">
        <v>29653258</v>
      </c>
      <c r="E37" s="57">
        <f t="shared" si="0"/>
        <v>29297066</v>
      </c>
      <c r="F37" s="57">
        <v>356192</v>
      </c>
      <c r="G37" s="21"/>
      <c r="H37" s="57"/>
      <c r="I37" s="57"/>
      <c r="J37" s="57">
        <v>239028</v>
      </c>
      <c r="K37" s="57"/>
      <c r="L37" s="57"/>
      <c r="M37" s="58">
        <v>239028</v>
      </c>
    </row>
    <row r="38" spans="1:13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f t="shared" si="0"/>
        <v>0</v>
      </c>
      <c r="F38" s="57">
        <v>15659</v>
      </c>
      <c r="G38" s="21"/>
      <c r="H38" s="57"/>
      <c r="I38" s="57"/>
      <c r="J38" s="57">
        <v>15659</v>
      </c>
      <c r="K38" s="57"/>
      <c r="L38" s="57"/>
      <c r="M38" s="58">
        <v>15659</v>
      </c>
    </row>
    <row r="39" spans="1:13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f t="shared" si="0"/>
        <v>0</v>
      </c>
      <c r="F39" s="57">
        <v>6328</v>
      </c>
      <c r="G39" s="21"/>
      <c r="H39" s="57"/>
      <c r="I39" s="57"/>
      <c r="J39" s="57">
        <v>6328</v>
      </c>
      <c r="K39" s="57"/>
      <c r="L39" s="57"/>
      <c r="M39" s="58">
        <v>6328</v>
      </c>
    </row>
    <row r="40" spans="1:13" x14ac:dyDescent="0.25">
      <c r="A40" s="140">
        <v>20456</v>
      </c>
      <c r="B40" s="26">
        <v>10</v>
      </c>
      <c r="C40" s="26" t="s">
        <v>34</v>
      </c>
      <c r="D40" s="57">
        <v>6004</v>
      </c>
      <c r="E40" s="57">
        <f t="shared" si="0"/>
        <v>6004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/>
      <c r="L40" s="57"/>
      <c r="M40" s="58">
        <v>0</v>
      </c>
    </row>
    <row r="41" spans="1:13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f t="shared" si="0"/>
        <v>0</v>
      </c>
      <c r="F41" s="57">
        <v>29912</v>
      </c>
      <c r="G41" s="21"/>
      <c r="H41" s="57"/>
      <c r="I41" s="57"/>
      <c r="J41" s="57">
        <v>29912</v>
      </c>
      <c r="K41" s="57"/>
      <c r="L41" s="57"/>
      <c r="M41" s="58">
        <v>29912</v>
      </c>
    </row>
    <row r="42" spans="1:13" x14ac:dyDescent="0.25">
      <c r="A42" s="140">
        <v>20458</v>
      </c>
      <c r="B42" s="26">
        <v>20</v>
      </c>
      <c r="C42" s="26" t="s">
        <v>35</v>
      </c>
      <c r="D42" s="57">
        <v>20107913</v>
      </c>
      <c r="E42" s="57">
        <f t="shared" si="0"/>
        <v>19958865</v>
      </c>
      <c r="F42" s="57">
        <v>149048</v>
      </c>
      <c r="G42" s="21"/>
      <c r="H42" s="57"/>
      <c r="I42" s="57"/>
      <c r="J42" s="57">
        <v>69214</v>
      </c>
      <c r="K42" s="57"/>
      <c r="L42" s="57"/>
      <c r="M42" s="58">
        <v>69214</v>
      </c>
    </row>
    <row r="43" spans="1:13" x14ac:dyDescent="0.25">
      <c r="A43" s="140">
        <v>204510</v>
      </c>
      <c r="B43" s="26">
        <v>20</v>
      </c>
      <c r="C43" s="26" t="s">
        <v>36</v>
      </c>
      <c r="D43" s="57">
        <v>9463200</v>
      </c>
      <c r="E43" s="57">
        <f t="shared" si="0"/>
        <v>9332197</v>
      </c>
      <c r="F43" s="57">
        <v>131003</v>
      </c>
      <c r="G43" s="21"/>
      <c r="H43" s="57"/>
      <c r="I43" s="57"/>
      <c r="J43" s="57">
        <v>93673</v>
      </c>
      <c r="K43" s="57"/>
      <c r="L43" s="57"/>
      <c r="M43" s="58">
        <v>93673</v>
      </c>
    </row>
    <row r="44" spans="1:13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f t="shared" si="0"/>
        <v>0</v>
      </c>
      <c r="F44" s="57">
        <v>24242</v>
      </c>
      <c r="G44" s="21"/>
      <c r="H44" s="57"/>
      <c r="I44" s="57"/>
      <c r="J44" s="57">
        <v>24242</v>
      </c>
      <c r="K44" s="57"/>
      <c r="L44" s="57"/>
      <c r="M44" s="58">
        <v>24242</v>
      </c>
    </row>
    <row r="45" spans="1:13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f t="shared" si="0"/>
        <v>1216000</v>
      </c>
      <c r="F45" s="57">
        <v>35095014</v>
      </c>
      <c r="G45" s="21"/>
      <c r="H45" s="57"/>
      <c r="I45" s="57"/>
      <c r="J45" s="57">
        <v>19685224</v>
      </c>
      <c r="K45" s="57"/>
      <c r="L45" s="57"/>
      <c r="M45" s="58">
        <v>19685224</v>
      </c>
    </row>
    <row r="46" spans="1:13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f t="shared" si="0"/>
        <v>0</v>
      </c>
      <c r="F46" s="59">
        <v>8977700</v>
      </c>
      <c r="G46" s="148"/>
      <c r="H46" s="59"/>
      <c r="I46" s="59"/>
      <c r="J46" s="59">
        <v>8977700</v>
      </c>
      <c r="K46" s="59"/>
      <c r="L46" s="59"/>
      <c r="M46" s="60">
        <v>8977700</v>
      </c>
    </row>
    <row r="47" spans="1:13" x14ac:dyDescent="0.25">
      <c r="A47" s="127" t="s">
        <v>0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 t="s">
        <v>85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50" spans="1:13" x14ac:dyDescent="0.25">
      <c r="A50" s="128" t="s">
        <v>1</v>
      </c>
    </row>
    <row r="51" spans="1:13" x14ac:dyDescent="0.25">
      <c r="M51" s="130"/>
    </row>
    <row r="52" spans="1:13" x14ac:dyDescent="0.25">
      <c r="A52" s="116" t="s">
        <v>2</v>
      </c>
      <c r="C52" s="116" t="s">
        <v>3</v>
      </c>
      <c r="J52" s="129" t="s">
        <v>117</v>
      </c>
      <c r="K52" s="116"/>
      <c r="M52" s="129" t="s">
        <v>89</v>
      </c>
    </row>
    <row r="53" spans="1:13" ht="15.75" thickBot="1" x14ac:dyDescent="0.3"/>
    <row r="54" spans="1:13" x14ac:dyDescent="0.25">
      <c r="A54" s="131" t="s">
        <v>4</v>
      </c>
      <c r="B54" s="132"/>
      <c r="C54" s="132"/>
      <c r="D54" s="132"/>
      <c r="E54" s="132"/>
      <c r="F54" s="133"/>
      <c r="G54" s="133"/>
      <c r="H54" s="133"/>
      <c r="I54" s="133"/>
      <c r="J54" s="133"/>
      <c r="K54" s="133"/>
      <c r="L54" s="190" t="s">
        <v>5</v>
      </c>
      <c r="M54" s="134"/>
    </row>
    <row r="55" spans="1:13" ht="60" customHeight="1" x14ac:dyDescent="0.25">
      <c r="A55" s="181" t="s">
        <v>110</v>
      </c>
      <c r="B55" s="182"/>
      <c r="C55" s="182" t="s">
        <v>111</v>
      </c>
      <c r="D55" s="183" t="s">
        <v>112</v>
      </c>
      <c r="E55" s="183" t="s">
        <v>113</v>
      </c>
      <c r="F55" s="183" t="s">
        <v>114</v>
      </c>
      <c r="G55" s="183"/>
      <c r="H55" s="183"/>
      <c r="I55" s="183"/>
      <c r="J55" s="183" t="s">
        <v>115</v>
      </c>
      <c r="K55" s="183" t="s">
        <v>8</v>
      </c>
      <c r="L55" s="183" t="s">
        <v>9</v>
      </c>
      <c r="M55" s="184" t="s">
        <v>116</v>
      </c>
    </row>
    <row r="56" spans="1:13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f t="shared" ref="E56:E83" si="1">+D56-F56</f>
        <v>1216000</v>
      </c>
      <c r="F56" s="21">
        <v>553868</v>
      </c>
      <c r="G56" s="21"/>
      <c r="H56" s="21"/>
      <c r="I56" s="57"/>
      <c r="J56" s="57">
        <v>548948</v>
      </c>
      <c r="K56" s="57"/>
      <c r="L56" s="57"/>
      <c r="M56" s="58">
        <v>548948</v>
      </c>
    </row>
    <row r="57" spans="1:13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f t="shared" si="1"/>
        <v>0</v>
      </c>
      <c r="F57" s="21">
        <v>19663493</v>
      </c>
      <c r="G57" s="21"/>
      <c r="H57" s="21"/>
      <c r="I57" s="57"/>
      <c r="J57" s="57">
        <v>10138976</v>
      </c>
      <c r="K57" s="57"/>
      <c r="L57" s="57"/>
      <c r="M57" s="58">
        <v>10138976</v>
      </c>
    </row>
    <row r="58" spans="1:13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f t="shared" si="1"/>
        <v>0</v>
      </c>
      <c r="F58" s="21">
        <v>5880353</v>
      </c>
      <c r="G58" s="21"/>
      <c r="H58" s="21"/>
      <c r="I58" s="57"/>
      <c r="J58" s="57">
        <v>0</v>
      </c>
      <c r="K58" s="57"/>
      <c r="L58" s="57"/>
      <c r="M58" s="58">
        <v>0</v>
      </c>
    </row>
    <row r="59" spans="1:13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f t="shared" si="1"/>
        <v>0</v>
      </c>
      <c r="F59" s="21">
        <v>19600</v>
      </c>
      <c r="G59" s="21"/>
      <c r="H59" s="21"/>
      <c r="I59" s="57"/>
      <c r="J59" s="57">
        <v>19600</v>
      </c>
      <c r="K59" s="57"/>
      <c r="L59" s="57"/>
      <c r="M59" s="58">
        <v>19600</v>
      </c>
    </row>
    <row r="60" spans="1:13" x14ac:dyDescent="0.25">
      <c r="A60" s="140">
        <v>2047</v>
      </c>
      <c r="B60" s="26">
        <v>20</v>
      </c>
      <c r="C60" s="26" t="s">
        <v>41</v>
      </c>
      <c r="D60" s="21">
        <v>3034000</v>
      </c>
      <c r="E60" s="57">
        <f t="shared" si="1"/>
        <v>3000000</v>
      </c>
      <c r="F60" s="21">
        <v>34000</v>
      </c>
      <c r="G60" s="21"/>
      <c r="H60" s="21"/>
      <c r="I60" s="57"/>
      <c r="J60" s="57">
        <v>22000</v>
      </c>
      <c r="K60" s="57"/>
      <c r="L60" s="57"/>
      <c r="M60" s="58">
        <v>22000</v>
      </c>
    </row>
    <row r="61" spans="1:13" x14ac:dyDescent="0.25">
      <c r="A61" s="140">
        <v>20476</v>
      </c>
      <c r="B61" s="26">
        <v>20</v>
      </c>
      <c r="C61" s="26" t="s">
        <v>42</v>
      </c>
      <c r="D61" s="21">
        <v>3034000</v>
      </c>
      <c r="E61" s="57">
        <f t="shared" si="1"/>
        <v>3000000</v>
      </c>
      <c r="F61" s="21">
        <v>34000</v>
      </c>
      <c r="G61" s="21"/>
      <c r="H61" s="21"/>
      <c r="I61" s="57"/>
      <c r="J61" s="57">
        <v>22000</v>
      </c>
      <c r="K61" s="57"/>
      <c r="L61" s="57"/>
      <c r="M61" s="58">
        <v>22000</v>
      </c>
    </row>
    <row r="62" spans="1:13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f t="shared" si="1"/>
        <v>0</v>
      </c>
      <c r="F62" s="21">
        <v>169963</v>
      </c>
      <c r="G62" s="21"/>
      <c r="H62" s="21"/>
      <c r="I62" s="57"/>
      <c r="J62" s="57">
        <v>139200</v>
      </c>
      <c r="K62" s="57"/>
      <c r="L62" s="57"/>
      <c r="M62" s="58">
        <v>139200</v>
      </c>
    </row>
    <row r="63" spans="1:13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f t="shared" si="1"/>
        <v>0</v>
      </c>
      <c r="F63" s="21">
        <v>30763</v>
      </c>
      <c r="G63" s="21"/>
      <c r="H63" s="21"/>
      <c r="I63" s="57"/>
      <c r="J63" s="57">
        <v>0</v>
      </c>
      <c r="K63" s="57"/>
      <c r="L63" s="57"/>
      <c r="M63" s="58">
        <v>0</v>
      </c>
    </row>
    <row r="64" spans="1:13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f t="shared" si="1"/>
        <v>0</v>
      </c>
      <c r="F64" s="21">
        <v>139200</v>
      </c>
      <c r="G64" s="21"/>
      <c r="H64" s="21"/>
      <c r="I64" s="57"/>
      <c r="J64" s="57">
        <v>139200</v>
      </c>
      <c r="K64" s="57"/>
      <c r="L64" s="57"/>
      <c r="M64" s="58">
        <v>139200</v>
      </c>
    </row>
    <row r="65" spans="1:13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f t="shared" si="1"/>
        <v>0</v>
      </c>
      <c r="F65" s="21">
        <v>15676</v>
      </c>
      <c r="G65" s="21"/>
      <c r="H65" s="21"/>
      <c r="I65" s="57"/>
      <c r="J65" s="57">
        <v>0</v>
      </c>
      <c r="K65" s="57"/>
      <c r="L65" s="57"/>
      <c r="M65" s="58">
        <v>0</v>
      </c>
    </row>
    <row r="66" spans="1:13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f t="shared" si="1"/>
        <v>0</v>
      </c>
      <c r="F66" s="21">
        <v>15676</v>
      </c>
      <c r="G66" s="21"/>
      <c r="H66" s="21"/>
      <c r="I66" s="57"/>
      <c r="J66" s="57">
        <v>0</v>
      </c>
      <c r="K66" s="57"/>
      <c r="L66" s="57"/>
      <c r="M66" s="58">
        <v>0</v>
      </c>
    </row>
    <row r="67" spans="1:13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f t="shared" si="1"/>
        <v>0</v>
      </c>
      <c r="F67" s="21">
        <v>2784</v>
      </c>
      <c r="G67" s="21"/>
      <c r="H67" s="21"/>
      <c r="I67" s="57"/>
      <c r="J67" s="57">
        <v>2784</v>
      </c>
      <c r="K67" s="57"/>
      <c r="L67" s="57"/>
      <c r="M67" s="58">
        <v>2784</v>
      </c>
    </row>
    <row r="68" spans="1:13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f t="shared" si="1"/>
        <v>0</v>
      </c>
      <c r="F68" s="21">
        <v>2784</v>
      </c>
      <c r="G68" s="21"/>
      <c r="H68" s="21"/>
      <c r="I68" s="57"/>
      <c r="J68" s="57">
        <v>2784</v>
      </c>
      <c r="K68" s="57"/>
      <c r="L68" s="57"/>
      <c r="M68" s="58">
        <v>2784</v>
      </c>
    </row>
    <row r="69" spans="1:13" x14ac:dyDescent="0.25">
      <c r="A69" s="140">
        <v>20411</v>
      </c>
      <c r="B69" s="26">
        <v>20</v>
      </c>
      <c r="C69" s="45" t="s">
        <v>49</v>
      </c>
      <c r="D69" s="21">
        <v>32490347</v>
      </c>
      <c r="E69" s="57">
        <f t="shared" si="1"/>
        <v>31265165</v>
      </c>
      <c r="F69" s="21">
        <v>1225182</v>
      </c>
      <c r="G69" s="21"/>
      <c r="H69" s="21"/>
      <c r="I69" s="57"/>
      <c r="J69" s="57">
        <v>1107955</v>
      </c>
      <c r="K69" s="57"/>
      <c r="L69" s="57"/>
      <c r="M69" s="58">
        <v>1107955</v>
      </c>
    </row>
    <row r="70" spans="1:13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f t="shared" si="1"/>
        <v>10471228</v>
      </c>
      <c r="F70" s="21">
        <v>49200</v>
      </c>
      <c r="G70" s="21"/>
      <c r="H70" s="21"/>
      <c r="I70" s="57"/>
      <c r="J70" s="57">
        <v>0</v>
      </c>
      <c r="K70" s="57"/>
      <c r="L70" s="57"/>
      <c r="M70" s="58">
        <v>0</v>
      </c>
    </row>
    <row r="71" spans="1:13" x14ac:dyDescent="0.25">
      <c r="A71" s="140">
        <v>204112</v>
      </c>
      <c r="B71" s="26">
        <v>20</v>
      </c>
      <c r="C71" s="45" t="s">
        <v>51</v>
      </c>
      <c r="D71" s="21">
        <v>1874105</v>
      </c>
      <c r="E71" s="57">
        <f t="shared" si="1"/>
        <v>1806078</v>
      </c>
      <c r="F71" s="21">
        <v>68027</v>
      </c>
      <c r="G71" s="21"/>
      <c r="H71" s="21"/>
      <c r="I71" s="57"/>
      <c r="J71" s="57">
        <v>0</v>
      </c>
      <c r="K71" s="57"/>
      <c r="L71" s="57"/>
      <c r="M71" s="58">
        <v>0</v>
      </c>
    </row>
    <row r="72" spans="1:13" x14ac:dyDescent="0.25">
      <c r="A72" s="140">
        <v>204112</v>
      </c>
      <c r="B72" s="26">
        <v>10</v>
      </c>
      <c r="C72" s="45" t="s">
        <v>51</v>
      </c>
      <c r="D72" s="21">
        <v>20095814</v>
      </c>
      <c r="E72" s="57">
        <f t="shared" si="1"/>
        <v>18987859</v>
      </c>
      <c r="F72" s="21">
        <v>1107955</v>
      </c>
      <c r="G72" s="21"/>
      <c r="H72" s="21"/>
      <c r="I72" s="57"/>
      <c r="J72" s="57">
        <v>1107955</v>
      </c>
      <c r="K72" s="57"/>
      <c r="L72" s="57"/>
      <c r="M72" s="58">
        <v>1107955</v>
      </c>
    </row>
    <row r="73" spans="1:13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f t="shared" si="1"/>
        <v>52544</v>
      </c>
      <c r="F73" s="21">
        <v>92395905</v>
      </c>
      <c r="G73" s="21"/>
      <c r="H73" s="21"/>
      <c r="I73" s="57"/>
      <c r="J73" s="57">
        <v>92395695</v>
      </c>
      <c r="K73" s="57"/>
      <c r="L73" s="57"/>
      <c r="M73" s="58">
        <v>92395695</v>
      </c>
    </row>
    <row r="74" spans="1:13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f t="shared" si="1"/>
        <v>0</v>
      </c>
      <c r="F74" s="21">
        <v>70000000</v>
      </c>
      <c r="G74" s="21"/>
      <c r="H74" s="21"/>
      <c r="I74" s="57"/>
      <c r="J74" s="57">
        <v>70000000</v>
      </c>
      <c r="K74" s="57"/>
      <c r="L74" s="57"/>
      <c r="M74" s="58">
        <v>70000000</v>
      </c>
    </row>
    <row r="75" spans="1:13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f t="shared" si="1"/>
        <v>52544</v>
      </c>
      <c r="F75" s="21">
        <v>22351905</v>
      </c>
      <c r="G75" s="21"/>
      <c r="H75" s="21"/>
      <c r="I75" s="57"/>
      <c r="J75" s="57">
        <v>22351695</v>
      </c>
      <c r="K75" s="57"/>
      <c r="L75" s="57"/>
      <c r="M75" s="58">
        <v>22351695</v>
      </c>
    </row>
    <row r="76" spans="1:13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f t="shared" si="1"/>
        <v>0</v>
      </c>
      <c r="F76" s="21">
        <v>44000</v>
      </c>
      <c r="G76" s="21"/>
      <c r="H76" s="21"/>
      <c r="I76" s="57"/>
      <c r="J76" s="57">
        <v>44000</v>
      </c>
      <c r="K76" s="57"/>
      <c r="L76" s="57"/>
      <c r="M76" s="58">
        <v>44000</v>
      </c>
    </row>
    <row r="77" spans="1:13" x14ac:dyDescent="0.25">
      <c r="A77" s="140">
        <v>20441</v>
      </c>
      <c r="B77" s="26">
        <v>20</v>
      </c>
      <c r="C77" s="45" t="s">
        <v>54</v>
      </c>
      <c r="D77" s="21">
        <v>59966677</v>
      </c>
      <c r="E77" s="57">
        <f t="shared" si="1"/>
        <v>30504116</v>
      </c>
      <c r="F77" s="21">
        <v>29462561</v>
      </c>
      <c r="G77" s="21"/>
      <c r="H77" s="21"/>
      <c r="I77" s="57"/>
      <c r="J77" s="57">
        <v>29340545</v>
      </c>
      <c r="K77" s="57"/>
      <c r="L77" s="57"/>
      <c r="M77" s="58">
        <v>29340545</v>
      </c>
    </row>
    <row r="78" spans="1:13" x14ac:dyDescent="0.25">
      <c r="A78" s="140">
        <v>2044113</v>
      </c>
      <c r="B78" s="26">
        <v>20</v>
      </c>
      <c r="C78" s="45" t="s">
        <v>54</v>
      </c>
      <c r="D78" s="21">
        <v>30790727</v>
      </c>
      <c r="E78" s="57">
        <f t="shared" si="1"/>
        <v>30504107</v>
      </c>
      <c r="F78" s="21">
        <v>286620</v>
      </c>
      <c r="G78" s="21"/>
      <c r="H78" s="21"/>
      <c r="I78" s="57"/>
      <c r="J78" s="57">
        <v>164604</v>
      </c>
      <c r="K78" s="57"/>
      <c r="L78" s="57"/>
      <c r="M78" s="58">
        <v>164604</v>
      </c>
    </row>
    <row r="79" spans="1:13" x14ac:dyDescent="0.25">
      <c r="A79" s="140">
        <v>2044113</v>
      </c>
      <c r="B79" s="26">
        <v>10</v>
      </c>
      <c r="C79" s="45" t="s">
        <v>54</v>
      </c>
      <c r="D79" s="21">
        <v>29175950</v>
      </c>
      <c r="E79" s="57">
        <f t="shared" si="1"/>
        <v>9</v>
      </c>
      <c r="F79" s="21">
        <v>29175941</v>
      </c>
      <c r="G79" s="21"/>
      <c r="H79" s="21"/>
      <c r="I79" s="57"/>
      <c r="J79" s="57">
        <v>29175941</v>
      </c>
      <c r="K79" s="57"/>
      <c r="L79" s="57"/>
      <c r="M79" s="58">
        <v>29175941</v>
      </c>
    </row>
    <row r="80" spans="1:13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f t="shared" si="1"/>
        <v>0</v>
      </c>
      <c r="F80" s="21">
        <v>196247829</v>
      </c>
      <c r="G80" s="21"/>
      <c r="H80" s="21"/>
      <c r="I80" s="57"/>
      <c r="J80" s="57">
        <v>0</v>
      </c>
      <c r="K80" s="57"/>
      <c r="L80" s="57"/>
      <c r="M80" s="58">
        <v>0</v>
      </c>
    </row>
    <row r="81" spans="1:13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f t="shared" si="1"/>
        <v>0</v>
      </c>
      <c r="F81" s="21">
        <v>196247829</v>
      </c>
      <c r="G81" s="21"/>
      <c r="H81" s="21"/>
      <c r="I81" s="57"/>
      <c r="J81" s="57">
        <v>0</v>
      </c>
      <c r="K81" s="57"/>
      <c r="L81" s="57"/>
      <c r="M81" s="58">
        <v>0</v>
      </c>
    </row>
    <row r="82" spans="1:13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f t="shared" si="1"/>
        <v>0</v>
      </c>
      <c r="F82" s="21">
        <v>196247829</v>
      </c>
      <c r="G82" s="21"/>
      <c r="H82" s="21"/>
      <c r="I82" s="57"/>
      <c r="J82" s="57">
        <v>0</v>
      </c>
      <c r="K82" s="57"/>
      <c r="L82" s="57"/>
      <c r="M82" s="58">
        <v>0</v>
      </c>
    </row>
    <row r="83" spans="1:13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f t="shared" si="1"/>
        <v>0</v>
      </c>
      <c r="F83" s="21">
        <v>196247829</v>
      </c>
      <c r="G83" s="21"/>
      <c r="H83" s="21"/>
      <c r="I83" s="57"/>
      <c r="J83" s="57">
        <v>0</v>
      </c>
      <c r="K83" s="57"/>
      <c r="L83" s="57"/>
      <c r="M83" s="58">
        <v>0</v>
      </c>
    </row>
    <row r="84" spans="1:13" x14ac:dyDescent="0.25">
      <c r="A84" s="147" t="s">
        <v>58</v>
      </c>
      <c r="B84" s="26"/>
      <c r="C84" s="45" t="s">
        <v>59</v>
      </c>
      <c r="D84" s="21">
        <f>+D85+D102+D106</f>
        <v>33530876699.560001</v>
      </c>
      <c r="E84" s="21">
        <f>+E85+E102+E106</f>
        <v>23772998</v>
      </c>
      <c r="F84" s="21">
        <f>+F85+F102+F106</f>
        <v>33507103701.560001</v>
      </c>
      <c r="G84" s="21"/>
      <c r="H84" s="21"/>
      <c r="I84" s="57"/>
      <c r="J84" s="21">
        <f>+J85+J102+J106</f>
        <v>28286098960.060001</v>
      </c>
      <c r="K84" s="57"/>
      <c r="L84" s="57"/>
      <c r="M84" s="70">
        <f>+M85+M102+M106</f>
        <v>28286098960.060001</v>
      </c>
    </row>
    <row r="85" spans="1:13" ht="15" customHeight="1" x14ac:dyDescent="0.25">
      <c r="A85" s="140">
        <v>113</v>
      </c>
      <c r="B85" s="26">
        <v>10</v>
      </c>
      <c r="C85" s="45" t="s">
        <v>100</v>
      </c>
      <c r="D85" s="21">
        <v>25293205213</v>
      </c>
      <c r="E85" s="57">
        <f t="shared" ref="E85:E91" si="2">+D85-F85</f>
        <v>0</v>
      </c>
      <c r="F85" s="21">
        <v>25293205213</v>
      </c>
      <c r="G85" s="21"/>
      <c r="H85" s="21"/>
      <c r="I85" s="57"/>
      <c r="J85" s="21">
        <v>23025982672</v>
      </c>
      <c r="K85" s="57"/>
      <c r="L85" s="57"/>
      <c r="M85" s="70">
        <v>23025982672</v>
      </c>
    </row>
    <row r="86" spans="1:13" ht="15" customHeight="1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f t="shared" si="2"/>
        <v>0</v>
      </c>
      <c r="F86" s="21">
        <v>327869638</v>
      </c>
      <c r="G86" s="21"/>
      <c r="H86" s="21"/>
      <c r="I86" s="57"/>
      <c r="J86" s="57">
        <v>162469638</v>
      </c>
      <c r="K86" s="57"/>
      <c r="L86" s="57"/>
      <c r="M86" s="58">
        <v>162469638</v>
      </c>
    </row>
    <row r="87" spans="1:13" ht="15" customHeight="1" x14ac:dyDescent="0.25">
      <c r="A87" s="140">
        <v>1136016</v>
      </c>
      <c r="B87" s="26">
        <v>10</v>
      </c>
      <c r="C87" s="45" t="s">
        <v>101</v>
      </c>
      <c r="D87" s="21">
        <v>327869638</v>
      </c>
      <c r="E87" s="57">
        <f t="shared" si="2"/>
        <v>0</v>
      </c>
      <c r="F87" s="21">
        <v>327869638</v>
      </c>
      <c r="G87" s="21"/>
      <c r="H87" s="21"/>
      <c r="I87" s="57"/>
      <c r="J87" s="57">
        <v>162469638</v>
      </c>
      <c r="K87" s="57"/>
      <c r="L87" s="57"/>
      <c r="M87" s="58">
        <v>162469638</v>
      </c>
    </row>
    <row r="88" spans="1:13" ht="15" customHeight="1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f t="shared" si="2"/>
        <v>0</v>
      </c>
      <c r="F88" s="21">
        <v>24788548940</v>
      </c>
      <c r="G88" s="21"/>
      <c r="H88" s="21"/>
      <c r="I88" s="57"/>
      <c r="J88" s="57">
        <v>22686726505</v>
      </c>
      <c r="K88" s="57"/>
      <c r="L88" s="57"/>
      <c r="M88" s="58">
        <v>22686726505</v>
      </c>
    </row>
    <row r="89" spans="1:13" ht="15" customHeight="1" x14ac:dyDescent="0.25">
      <c r="A89" s="140">
        <v>1136057</v>
      </c>
      <c r="B89" s="26">
        <v>20</v>
      </c>
      <c r="C89" s="45" t="s">
        <v>102</v>
      </c>
      <c r="D89" s="21">
        <v>401655770</v>
      </c>
      <c r="E89" s="57">
        <f t="shared" si="2"/>
        <v>0</v>
      </c>
      <c r="F89" s="21">
        <v>401655770</v>
      </c>
      <c r="G89" s="21"/>
      <c r="H89" s="21"/>
      <c r="I89" s="57"/>
      <c r="J89" s="57">
        <v>401589062</v>
      </c>
      <c r="K89" s="57"/>
      <c r="L89" s="57"/>
      <c r="M89" s="58">
        <v>401589062</v>
      </c>
    </row>
    <row r="90" spans="1:13" ht="14.25" customHeight="1" x14ac:dyDescent="0.25">
      <c r="A90" s="140">
        <v>1136057</v>
      </c>
      <c r="B90" s="26">
        <v>11</v>
      </c>
      <c r="C90" s="45" t="s">
        <v>102</v>
      </c>
      <c r="D90" s="21">
        <v>24386893170</v>
      </c>
      <c r="E90" s="57">
        <f t="shared" si="2"/>
        <v>0</v>
      </c>
      <c r="F90" s="21">
        <v>24386893170</v>
      </c>
      <c r="G90" s="21"/>
      <c r="H90" s="21"/>
      <c r="I90" s="57"/>
      <c r="J90" s="57">
        <v>22285137443</v>
      </c>
      <c r="K90" s="57"/>
      <c r="L90" s="57"/>
      <c r="M90" s="58">
        <v>22285137443</v>
      </c>
    </row>
    <row r="91" spans="1:13" ht="15.75" thickBot="1" x14ac:dyDescent="0.3">
      <c r="A91" s="145">
        <v>113607</v>
      </c>
      <c r="B91" s="146">
        <v>21</v>
      </c>
      <c r="C91" s="69" t="s">
        <v>65</v>
      </c>
      <c r="D91" s="148">
        <v>176786635</v>
      </c>
      <c r="E91" s="59">
        <f t="shared" si="2"/>
        <v>0</v>
      </c>
      <c r="F91" s="148">
        <v>176786635</v>
      </c>
      <c r="G91" s="148"/>
      <c r="H91" s="148"/>
      <c r="I91" s="59"/>
      <c r="J91" s="59">
        <v>176786529</v>
      </c>
      <c r="K91" s="59"/>
      <c r="L91" s="59"/>
      <c r="M91" s="60">
        <v>176786529</v>
      </c>
    </row>
    <row r="92" spans="1:13" x14ac:dyDescent="0.25">
      <c r="A92" s="127" t="s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x14ac:dyDescent="0.25">
      <c r="A93" s="127" t="s">
        <v>85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5" spans="1:13" x14ac:dyDescent="0.25">
      <c r="A95" s="128" t="s">
        <v>1</v>
      </c>
    </row>
    <row r="96" spans="1:13" x14ac:dyDescent="0.25">
      <c r="M96" s="130"/>
    </row>
    <row r="97" spans="1:14" x14ac:dyDescent="0.25">
      <c r="A97" s="116" t="s">
        <v>2</v>
      </c>
      <c r="C97" s="116" t="s">
        <v>3</v>
      </c>
      <c r="J97" s="129" t="s">
        <v>117</v>
      </c>
      <c r="K97" s="116"/>
      <c r="M97" s="129" t="s">
        <v>89</v>
      </c>
    </row>
    <row r="98" spans="1:14" ht="15.75" thickBot="1" x14ac:dyDescent="0.3"/>
    <row r="99" spans="1:14" x14ac:dyDescent="0.25">
      <c r="A99" s="172" t="s">
        <v>4</v>
      </c>
      <c r="B99" s="173"/>
      <c r="C99" s="173"/>
      <c r="D99" s="173"/>
      <c r="E99" s="173"/>
      <c r="F99" s="174"/>
      <c r="G99" s="174"/>
      <c r="H99" s="174"/>
      <c r="I99" s="174"/>
      <c r="J99" s="174"/>
      <c r="K99" s="174"/>
      <c r="L99" s="180" t="s">
        <v>5</v>
      </c>
      <c r="M99" s="175"/>
    </row>
    <row r="100" spans="1:14" ht="63" customHeight="1" x14ac:dyDescent="0.25">
      <c r="A100" s="181" t="s">
        <v>110</v>
      </c>
      <c r="B100" s="182"/>
      <c r="C100" s="182" t="s">
        <v>111</v>
      </c>
      <c r="D100" s="183" t="s">
        <v>112</v>
      </c>
      <c r="E100" s="183" t="s">
        <v>113</v>
      </c>
      <c r="F100" s="183" t="s">
        <v>114</v>
      </c>
      <c r="G100" s="183"/>
      <c r="H100" s="183"/>
      <c r="I100" s="183"/>
      <c r="J100" s="183" t="s">
        <v>115</v>
      </c>
      <c r="K100" s="183" t="s">
        <v>8</v>
      </c>
      <c r="L100" s="183" t="s">
        <v>9</v>
      </c>
      <c r="M100" s="184" t="s">
        <v>116</v>
      </c>
    </row>
    <row r="101" spans="1:14" ht="15" customHeight="1" x14ac:dyDescent="0.25">
      <c r="A101" s="140">
        <v>1136071</v>
      </c>
      <c r="B101" s="26">
        <v>21</v>
      </c>
      <c r="C101" s="26" t="s">
        <v>66</v>
      </c>
      <c r="D101" s="21">
        <v>176786635</v>
      </c>
      <c r="E101" s="57">
        <f t="shared" ref="E101:E109" si="3">+D101-F101</f>
        <v>0</v>
      </c>
      <c r="F101" s="21">
        <v>176786635</v>
      </c>
      <c r="G101" s="21"/>
      <c r="H101" s="21"/>
      <c r="I101" s="57"/>
      <c r="J101" s="57">
        <v>176786529</v>
      </c>
      <c r="K101" s="57">
        <v>176082200</v>
      </c>
      <c r="L101" s="57">
        <v>176082200</v>
      </c>
      <c r="M101" s="58">
        <v>176786529</v>
      </c>
    </row>
    <row r="102" spans="1:14" ht="15" customHeight="1" x14ac:dyDescent="0.25">
      <c r="A102" s="140">
        <v>520</v>
      </c>
      <c r="B102" s="26">
        <v>11</v>
      </c>
      <c r="C102" s="45" t="s">
        <v>103</v>
      </c>
      <c r="D102" s="21">
        <v>7424147327.1999998</v>
      </c>
      <c r="E102" s="57">
        <f t="shared" si="3"/>
        <v>23772998</v>
      </c>
      <c r="F102" s="21">
        <v>7400374329.1999998</v>
      </c>
      <c r="G102" s="21"/>
      <c r="H102" s="21"/>
      <c r="I102" s="57"/>
      <c r="J102" s="21">
        <v>4546109221</v>
      </c>
      <c r="K102" s="57"/>
      <c r="L102" s="57"/>
      <c r="M102" s="70">
        <v>4546109221</v>
      </c>
    </row>
    <row r="103" spans="1:14" ht="15" customHeight="1" x14ac:dyDescent="0.25">
      <c r="A103" s="140">
        <v>520600</v>
      </c>
      <c r="B103" s="26">
        <v>11</v>
      </c>
      <c r="C103" s="26" t="s">
        <v>61</v>
      </c>
      <c r="D103" s="21">
        <v>7424147327.1999998</v>
      </c>
      <c r="E103" s="57">
        <f t="shared" si="3"/>
        <v>23772998</v>
      </c>
      <c r="F103" s="21">
        <v>7400374329.1999998</v>
      </c>
      <c r="G103" s="21"/>
      <c r="H103" s="21"/>
      <c r="I103" s="57"/>
      <c r="J103" s="21">
        <v>4546109221</v>
      </c>
      <c r="K103" s="57"/>
      <c r="L103" s="57"/>
      <c r="M103" s="70">
        <v>4546109221</v>
      </c>
      <c r="N103" s="153"/>
    </row>
    <row r="104" spans="1:14" ht="15" customHeight="1" x14ac:dyDescent="0.25">
      <c r="A104" s="140">
        <v>5206001</v>
      </c>
      <c r="B104" s="26">
        <v>11</v>
      </c>
      <c r="C104" s="45" t="s">
        <v>104</v>
      </c>
      <c r="D104" s="21">
        <v>763773308</v>
      </c>
      <c r="E104" s="57">
        <f t="shared" si="3"/>
        <v>2</v>
      </c>
      <c r="F104" s="21">
        <v>763773306</v>
      </c>
      <c r="G104" s="21"/>
      <c r="H104" s="21"/>
      <c r="I104" s="57"/>
      <c r="J104" s="57">
        <v>398586680</v>
      </c>
      <c r="K104" s="57"/>
      <c r="L104" s="57"/>
      <c r="M104" s="58">
        <v>398586680</v>
      </c>
    </row>
    <row r="105" spans="1:14" ht="15" customHeight="1" x14ac:dyDescent="0.25">
      <c r="A105" s="140">
        <v>5206002</v>
      </c>
      <c r="B105" s="26">
        <v>11</v>
      </c>
      <c r="C105" s="45" t="s">
        <v>105</v>
      </c>
      <c r="D105" s="21">
        <v>6660374019.1999998</v>
      </c>
      <c r="E105" s="57">
        <f t="shared" si="3"/>
        <v>23772996</v>
      </c>
      <c r="F105" s="21">
        <v>6636601023.1999998</v>
      </c>
      <c r="G105" s="21"/>
      <c r="H105" s="21"/>
      <c r="I105" s="57"/>
      <c r="J105" s="57">
        <v>4147522541</v>
      </c>
      <c r="K105" s="57"/>
      <c r="L105" s="57"/>
      <c r="M105" s="58">
        <v>4147522541</v>
      </c>
    </row>
    <row r="106" spans="1:14" ht="15" customHeight="1" x14ac:dyDescent="0.25">
      <c r="A106" s="140">
        <v>530</v>
      </c>
      <c r="B106" s="26">
        <v>20</v>
      </c>
      <c r="C106" s="45" t="s">
        <v>106</v>
      </c>
      <c r="D106" s="21">
        <v>813524159.36000001</v>
      </c>
      <c r="E106" s="57">
        <f t="shared" si="3"/>
        <v>0</v>
      </c>
      <c r="F106" s="21">
        <v>813524159.36000001</v>
      </c>
      <c r="G106" s="21"/>
      <c r="H106" s="21"/>
      <c r="I106" s="57"/>
      <c r="J106" s="57">
        <v>714007067.05999994</v>
      </c>
      <c r="K106" s="57"/>
      <c r="L106" s="57"/>
      <c r="M106" s="58">
        <v>714007067.05999994</v>
      </c>
    </row>
    <row r="107" spans="1:14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f t="shared" si="3"/>
        <v>0</v>
      </c>
      <c r="F107" s="21">
        <v>813524159.36000001</v>
      </c>
      <c r="G107" s="21"/>
      <c r="H107" s="21"/>
      <c r="I107" s="57"/>
      <c r="J107" s="57">
        <v>714007067.05999994</v>
      </c>
      <c r="K107" s="57"/>
      <c r="L107" s="57"/>
      <c r="M107" s="58">
        <v>714007067.05999994</v>
      </c>
    </row>
    <row r="108" spans="1:14" ht="15.75" thickBot="1" x14ac:dyDescent="0.3">
      <c r="A108" s="191">
        <v>5306003</v>
      </c>
      <c r="B108" s="86">
        <v>20</v>
      </c>
      <c r="C108" s="86" t="s">
        <v>107</v>
      </c>
      <c r="D108" s="192">
        <v>813524159.36000001</v>
      </c>
      <c r="E108" s="193">
        <f t="shared" si="3"/>
        <v>0</v>
      </c>
      <c r="F108" s="192">
        <v>813524159.36000001</v>
      </c>
      <c r="G108" s="192"/>
      <c r="H108" s="192"/>
      <c r="I108" s="193"/>
      <c r="J108" s="193">
        <v>714007067.05999994</v>
      </c>
      <c r="K108" s="193"/>
      <c r="L108" s="193"/>
      <c r="M108" s="194">
        <v>714007067.05999994</v>
      </c>
    </row>
    <row r="109" spans="1:14" ht="15.75" thickBot="1" x14ac:dyDescent="0.3">
      <c r="A109" s="195" t="s">
        <v>95</v>
      </c>
      <c r="B109" s="196"/>
      <c r="C109" s="196"/>
      <c r="D109" s="152">
        <f>+D84+D11</f>
        <v>34892066995.190002</v>
      </c>
      <c r="E109" s="197">
        <f t="shared" si="3"/>
        <v>130176361</v>
      </c>
      <c r="F109" s="198">
        <f>+F11+F84</f>
        <v>34761890634.190002</v>
      </c>
      <c r="G109" s="199"/>
      <c r="H109" s="199"/>
      <c r="I109" s="198">
        <f>+I12+I23+I80+I85+I102+I106</f>
        <v>0</v>
      </c>
      <c r="J109" s="198">
        <f>+J11+J84</f>
        <v>28747021442.690002</v>
      </c>
      <c r="K109" s="198">
        <f>+K12+K23+K80+K85+K102+K106</f>
        <v>0</v>
      </c>
      <c r="L109" s="197">
        <f>+L12+L23+L80+L102+L106+L85</f>
        <v>0</v>
      </c>
      <c r="M109" s="200">
        <f>+M11+M84</f>
        <v>28747021442.690002</v>
      </c>
    </row>
    <row r="110" spans="1:14" x14ac:dyDescent="0.25">
      <c r="A110" s="153"/>
      <c r="M110" s="154"/>
    </row>
    <row r="111" spans="1:14" x14ac:dyDescent="0.25">
      <c r="A111" s="155"/>
      <c r="M111" s="154"/>
    </row>
    <row r="112" spans="1:14" ht="15.75" thickBot="1" x14ac:dyDescent="0.3">
      <c r="A112" s="153"/>
      <c r="M112" s="156"/>
    </row>
    <row r="113" spans="1:13" x14ac:dyDescent="0.25">
      <c r="A113" s="157"/>
      <c r="B113" s="158"/>
      <c r="C113" s="158"/>
      <c r="D113" s="158"/>
      <c r="E113" s="158"/>
      <c r="F113" s="159"/>
      <c r="G113" s="159"/>
      <c r="H113" s="159"/>
      <c r="I113" s="159" t="s">
        <v>72</v>
      </c>
      <c r="J113" s="159"/>
      <c r="K113" s="159" t="s">
        <v>73</v>
      </c>
      <c r="L113" s="159"/>
      <c r="M113" s="160"/>
    </row>
    <row r="114" spans="1:13" x14ac:dyDescent="0.25">
      <c r="A114" s="153"/>
      <c r="M114" s="154"/>
    </row>
    <row r="115" spans="1:13" x14ac:dyDescent="0.25">
      <c r="A115" s="153"/>
      <c r="M115" s="154"/>
    </row>
    <row r="116" spans="1:13" x14ac:dyDescent="0.25">
      <c r="A116" s="153"/>
      <c r="C116" s="161"/>
      <c r="D116" s="161"/>
      <c r="E116" s="161"/>
      <c r="F116" s="162"/>
      <c r="G116" s="162"/>
      <c r="H116" s="162"/>
      <c r="I116" s="162"/>
      <c r="J116" s="162"/>
      <c r="K116" s="162"/>
      <c r="L116" s="162"/>
      <c r="M116" s="163"/>
    </row>
    <row r="117" spans="1:13" x14ac:dyDescent="0.25">
      <c r="A117" s="153"/>
      <c r="C117" s="161" t="s">
        <v>74</v>
      </c>
      <c r="D117" s="161"/>
      <c r="E117" s="161"/>
      <c r="F117" s="161"/>
      <c r="G117" s="161"/>
      <c r="H117" s="161"/>
      <c r="I117" s="162"/>
      <c r="J117" s="162" t="s">
        <v>97</v>
      </c>
      <c r="K117" s="162"/>
      <c r="L117" s="162"/>
      <c r="M117" s="163"/>
    </row>
    <row r="118" spans="1:13" x14ac:dyDescent="0.25">
      <c r="A118" s="155"/>
      <c r="C118" s="164" t="s">
        <v>76</v>
      </c>
      <c r="D118" s="164"/>
      <c r="E118" s="164"/>
      <c r="F118" s="161"/>
      <c r="G118" s="161"/>
      <c r="H118" s="161"/>
      <c r="I118" s="162"/>
      <c r="J118" s="165" t="s">
        <v>98</v>
      </c>
      <c r="K118" s="162"/>
      <c r="L118" s="162"/>
      <c r="M118" s="163"/>
    </row>
    <row r="119" spans="1:13" x14ac:dyDescent="0.25">
      <c r="A119" s="155"/>
      <c r="C119" s="164" t="s">
        <v>77</v>
      </c>
      <c r="D119" s="164"/>
      <c r="E119" s="164"/>
      <c r="F119" s="161"/>
      <c r="G119" s="161"/>
      <c r="H119" s="161"/>
      <c r="I119" s="162"/>
      <c r="J119" s="165" t="s">
        <v>99</v>
      </c>
      <c r="K119" s="162"/>
      <c r="L119" s="162"/>
      <c r="M119" s="163"/>
    </row>
    <row r="120" spans="1:13" x14ac:dyDescent="0.25">
      <c r="A120" s="155"/>
      <c r="C120" s="128"/>
      <c r="D120" s="128"/>
      <c r="E120" s="128"/>
      <c r="F120" s="116"/>
      <c r="G120" s="116"/>
      <c r="H120" s="116"/>
      <c r="J120" s="166"/>
      <c r="M120" s="154"/>
    </row>
    <row r="121" spans="1:13" x14ac:dyDescent="0.25">
      <c r="A121" s="153"/>
      <c r="F121" s="166"/>
      <c r="M121" s="154"/>
    </row>
    <row r="122" spans="1:13" x14ac:dyDescent="0.25">
      <c r="A122" s="153"/>
      <c r="F122" s="166"/>
      <c r="M122" s="154"/>
    </row>
    <row r="123" spans="1:13" x14ac:dyDescent="0.25">
      <c r="A123" s="153"/>
      <c r="F123" s="166"/>
      <c r="M123" s="154"/>
    </row>
    <row r="124" spans="1:13" x14ac:dyDescent="0.25">
      <c r="A124" s="153"/>
      <c r="C124" s="161" t="s">
        <v>74</v>
      </c>
      <c r="D124" s="162" t="s">
        <v>75</v>
      </c>
      <c r="E124" s="162"/>
      <c r="F124" s="161"/>
      <c r="G124" s="161"/>
      <c r="H124" s="162"/>
      <c r="I124" s="162"/>
      <c r="J124" s="162" t="s">
        <v>86</v>
      </c>
      <c r="K124" s="162"/>
      <c r="L124" s="162"/>
      <c r="M124" s="163"/>
    </row>
    <row r="125" spans="1:13" x14ac:dyDescent="0.25">
      <c r="A125" s="155"/>
      <c r="C125" s="164" t="s">
        <v>78</v>
      </c>
      <c r="D125" s="165" t="s">
        <v>79</v>
      </c>
      <c r="E125" s="165"/>
      <c r="F125" s="161"/>
      <c r="G125" s="161"/>
      <c r="H125" s="162"/>
      <c r="I125" s="162"/>
      <c r="J125" s="165" t="s">
        <v>87</v>
      </c>
      <c r="K125" s="162"/>
      <c r="L125" s="162"/>
      <c r="M125" s="163"/>
    </row>
    <row r="126" spans="1:13" x14ac:dyDescent="0.25">
      <c r="A126" s="155"/>
      <c r="C126" s="164" t="s">
        <v>80</v>
      </c>
      <c r="D126" s="201" t="s">
        <v>108</v>
      </c>
      <c r="E126" s="201"/>
      <c r="F126" s="161"/>
      <c r="G126" s="161"/>
      <c r="H126" s="162"/>
      <c r="I126" s="162"/>
      <c r="J126" s="165" t="s">
        <v>88</v>
      </c>
      <c r="K126" s="162"/>
      <c r="L126" s="162"/>
      <c r="M126" s="163"/>
    </row>
    <row r="127" spans="1:13" x14ac:dyDescent="0.25">
      <c r="A127" s="153"/>
      <c r="M127" s="154"/>
    </row>
    <row r="128" spans="1:13" ht="15.75" thickBot="1" x14ac:dyDescent="0.3">
      <c r="A128" s="167"/>
      <c r="B128" s="168"/>
      <c r="C128" s="168"/>
      <c r="D128" s="168"/>
      <c r="E128" s="168"/>
      <c r="F128" s="169"/>
      <c r="G128" s="169"/>
      <c r="H128" s="169"/>
      <c r="I128" s="169"/>
      <c r="J128" s="169"/>
      <c r="K128" s="169"/>
      <c r="L128" s="169"/>
      <c r="M128" s="170"/>
    </row>
    <row r="132" spans="1:14" s="129" customFormat="1" x14ac:dyDescent="0.25">
      <c r="A132" s="116"/>
      <c r="B132" s="116"/>
      <c r="C132" s="116"/>
      <c r="D132" s="116"/>
      <c r="E132" s="116"/>
      <c r="J132" s="166"/>
      <c r="N132" s="116"/>
    </row>
    <row r="133" spans="1:14" s="129" customFormat="1" x14ac:dyDescent="0.25">
      <c r="A133" s="116"/>
      <c r="B133" s="116"/>
      <c r="C133" s="116"/>
      <c r="D133" s="116"/>
      <c r="E133" s="116"/>
      <c r="J133" s="166"/>
      <c r="N133" s="116"/>
    </row>
  </sheetData>
  <mergeCells count="7">
    <mergeCell ref="A109:C109"/>
    <mergeCell ref="A2:M2"/>
    <mergeCell ref="A3:M3"/>
    <mergeCell ref="A47:M47"/>
    <mergeCell ref="A48:M48"/>
    <mergeCell ref="A92:M92"/>
    <mergeCell ref="A93:M93"/>
  </mergeCells>
  <printOptions horizontalCentered="1" verticalCentered="1"/>
  <pageMargins left="0.39370078740157483" right="0.59055118110236227" top="0.55118110236220474" bottom="0.55118110236220474" header="0.31496062992125984" footer="0.31496062992125984"/>
  <pageSetup scale="58" orientation="landscape" verticalDpi="360" r:id="rId1"/>
  <headerFooter>
    <oddFooter>&amp;R&amp;P DE &amp;N</oddFooter>
  </headerFooter>
  <rowBreaks count="2" manualBreakCount="2">
    <brk id="46" max="10" man="1"/>
    <brk id="9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133"/>
  <sheetViews>
    <sheetView topLeftCell="B91" zoomScale="70" zoomScaleNormal="70" zoomScaleSheetLayoutView="70" workbookViewId="0">
      <selection activeCell="D109" sqref="D109"/>
    </sheetView>
  </sheetViews>
  <sheetFormatPr baseColWidth="10" defaultRowHeight="15" x14ac:dyDescent="0.25"/>
  <cols>
    <col min="1" max="1" width="20.5703125" style="1" customWidth="1"/>
    <col min="2" max="2" width="3.42578125" style="1" customWidth="1"/>
    <col min="3" max="3" width="61.140625" style="1" customWidth="1"/>
    <col min="4" max="4" width="23.5703125" style="1" customWidth="1"/>
    <col min="5" max="5" width="25.140625" style="1" customWidth="1"/>
    <col min="6" max="6" width="25.85546875" style="3" customWidth="1"/>
    <col min="7" max="7" width="17.85546875" style="3" hidden="1" customWidth="1"/>
    <col min="8" max="8" width="21" style="3" hidden="1" customWidth="1"/>
    <col min="9" max="9" width="17.85546875" style="3" hidden="1" customWidth="1"/>
    <col min="10" max="10" width="29.28515625" style="3" customWidth="1"/>
    <col min="11" max="12" width="17.42578125" style="3" hidden="1" customWidth="1"/>
    <col min="13" max="13" width="30.140625" style="3" customWidth="1"/>
    <col min="14" max="14" width="2.7109375" style="1" customWidth="1"/>
    <col min="15" max="16384" width="11.42578125" style="1"/>
  </cols>
  <sheetData>
    <row r="2" spans="1:13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x14ac:dyDescent="0.25">
      <c r="A3" s="122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5" spans="1:13" x14ac:dyDescent="0.25">
      <c r="A5" s="2" t="s">
        <v>1</v>
      </c>
    </row>
    <row r="6" spans="1:13" x14ac:dyDescent="0.25">
      <c r="M6" s="4"/>
    </row>
    <row r="7" spans="1:13" x14ac:dyDescent="0.25">
      <c r="A7" s="1" t="s">
        <v>2</v>
      </c>
      <c r="C7" s="1" t="s">
        <v>3</v>
      </c>
      <c r="J7" s="3" t="s">
        <v>118</v>
      </c>
      <c r="K7" s="1"/>
      <c r="M7" s="3" t="s">
        <v>89</v>
      </c>
    </row>
    <row r="8" spans="1:13" ht="15.75" thickBot="1" x14ac:dyDescent="0.3"/>
    <row r="9" spans="1:13" x14ac:dyDescent="0.25">
      <c r="A9" s="62" t="s">
        <v>4</v>
      </c>
      <c r="B9" s="63"/>
      <c r="C9" s="63"/>
      <c r="D9" s="63"/>
      <c r="E9" s="63"/>
      <c r="F9" s="64"/>
      <c r="G9" s="64"/>
      <c r="H9" s="64"/>
      <c r="I9" s="64"/>
      <c r="J9" s="64"/>
      <c r="K9" s="64"/>
      <c r="L9" s="65" t="s">
        <v>5</v>
      </c>
      <c r="M9" s="66"/>
    </row>
    <row r="10" spans="1:13" ht="58.5" customHeight="1" thickBot="1" x14ac:dyDescent="0.3">
      <c r="A10" s="75" t="s">
        <v>110</v>
      </c>
      <c r="B10" s="76"/>
      <c r="C10" s="76" t="s">
        <v>111</v>
      </c>
      <c r="D10" s="77" t="s">
        <v>112</v>
      </c>
      <c r="E10" s="77" t="s">
        <v>113</v>
      </c>
      <c r="F10" s="77" t="s">
        <v>114</v>
      </c>
      <c r="G10" s="77"/>
      <c r="H10" s="77"/>
      <c r="I10" s="77"/>
      <c r="J10" s="77" t="s">
        <v>115</v>
      </c>
      <c r="K10" s="77" t="s">
        <v>8</v>
      </c>
      <c r="L10" s="77" t="s">
        <v>9</v>
      </c>
      <c r="M10" s="78" t="s">
        <v>116</v>
      </c>
    </row>
    <row r="11" spans="1:13" x14ac:dyDescent="0.25">
      <c r="A11" s="79" t="s">
        <v>11</v>
      </c>
      <c r="B11" s="80"/>
      <c r="C11" s="81" t="s">
        <v>12</v>
      </c>
      <c r="D11" s="82">
        <f>+D12+D23+D80</f>
        <v>1361190295.6300001</v>
      </c>
      <c r="E11" s="82">
        <f>+E12+E23+E80</f>
        <v>106403363</v>
      </c>
      <c r="F11" s="82">
        <f>+F12+F23+F80</f>
        <v>1254786932.6300001</v>
      </c>
      <c r="G11" s="80"/>
      <c r="H11" s="80"/>
      <c r="I11" s="80"/>
      <c r="J11" s="82">
        <f>+J12+J23+J80</f>
        <v>462589532.63</v>
      </c>
      <c r="K11" s="80"/>
      <c r="L11" s="80"/>
      <c r="M11" s="83">
        <f>+M12+M23+M80</f>
        <v>462589532.63</v>
      </c>
    </row>
    <row r="12" spans="1:13" x14ac:dyDescent="0.25">
      <c r="A12" s="15">
        <v>1</v>
      </c>
      <c r="B12" s="16">
        <v>20</v>
      </c>
      <c r="C12" s="16" t="s">
        <v>13</v>
      </c>
      <c r="D12" s="17">
        <v>770414451</v>
      </c>
      <c r="E12" s="17">
        <f>+D12-F12</f>
        <v>11040493</v>
      </c>
      <c r="F12" s="17">
        <v>759373958</v>
      </c>
      <c r="G12" s="18"/>
      <c r="H12" s="17"/>
      <c r="I12" s="17"/>
      <c r="J12" s="17">
        <v>179388366</v>
      </c>
      <c r="K12" s="17"/>
      <c r="L12" s="17"/>
      <c r="M12" s="19">
        <v>179388366</v>
      </c>
    </row>
    <row r="13" spans="1:13" x14ac:dyDescent="0.25">
      <c r="A13" s="15">
        <v>10</v>
      </c>
      <c r="B13" s="16">
        <v>20</v>
      </c>
      <c r="C13" s="16" t="s">
        <v>13</v>
      </c>
      <c r="D13" s="17">
        <v>770414451</v>
      </c>
      <c r="E13" s="17">
        <f t="shared" ref="E13:E46" si="0">+D13-F13</f>
        <v>11040493</v>
      </c>
      <c r="F13" s="17">
        <v>759373958</v>
      </c>
      <c r="G13" s="18"/>
      <c r="H13" s="17"/>
      <c r="I13" s="17"/>
      <c r="J13" s="17">
        <v>179388366</v>
      </c>
      <c r="K13" s="17"/>
      <c r="L13" s="17"/>
      <c r="M13" s="19">
        <v>179388366</v>
      </c>
    </row>
    <row r="14" spans="1:13" x14ac:dyDescent="0.25">
      <c r="A14" s="15">
        <v>101</v>
      </c>
      <c r="B14" s="16">
        <v>20</v>
      </c>
      <c r="C14" s="16" t="s">
        <v>14</v>
      </c>
      <c r="D14" s="17">
        <v>3838</v>
      </c>
      <c r="E14" s="17">
        <f t="shared" si="0"/>
        <v>0</v>
      </c>
      <c r="F14" s="57">
        <v>3838</v>
      </c>
      <c r="G14" s="21"/>
      <c r="H14" s="57"/>
      <c r="I14" s="57"/>
      <c r="J14" s="57">
        <v>0</v>
      </c>
      <c r="K14" s="57"/>
      <c r="L14" s="57"/>
      <c r="M14" s="58">
        <v>0</v>
      </c>
    </row>
    <row r="15" spans="1:13" x14ac:dyDescent="0.25">
      <c r="A15" s="15">
        <v>1015</v>
      </c>
      <c r="B15" s="16">
        <v>20</v>
      </c>
      <c r="C15" s="16" t="s">
        <v>15</v>
      </c>
      <c r="D15" s="17">
        <v>3838</v>
      </c>
      <c r="E15" s="17">
        <f t="shared" si="0"/>
        <v>0</v>
      </c>
      <c r="F15" s="57">
        <v>3838</v>
      </c>
      <c r="G15" s="21"/>
      <c r="H15" s="57"/>
      <c r="I15" s="57"/>
      <c r="J15" s="57">
        <v>0</v>
      </c>
      <c r="K15" s="57"/>
      <c r="L15" s="57"/>
      <c r="M15" s="58">
        <v>0</v>
      </c>
    </row>
    <row r="16" spans="1:13" x14ac:dyDescent="0.25">
      <c r="A16" s="15">
        <v>10155</v>
      </c>
      <c r="B16" s="16">
        <v>20</v>
      </c>
      <c r="C16" s="16" t="s">
        <v>16</v>
      </c>
      <c r="D16" s="17">
        <v>429</v>
      </c>
      <c r="E16" s="17">
        <f t="shared" si="0"/>
        <v>0</v>
      </c>
      <c r="F16" s="57">
        <v>429</v>
      </c>
      <c r="G16" s="21"/>
      <c r="H16" s="57"/>
      <c r="I16" s="57"/>
      <c r="J16" s="57">
        <v>0</v>
      </c>
      <c r="K16" s="57"/>
      <c r="L16" s="57"/>
      <c r="M16" s="58">
        <v>0</v>
      </c>
    </row>
    <row r="17" spans="1:13" x14ac:dyDescent="0.25">
      <c r="A17" s="15">
        <v>101515</v>
      </c>
      <c r="B17" s="16">
        <v>20</v>
      </c>
      <c r="C17" s="16" t="s">
        <v>17</v>
      </c>
      <c r="D17" s="17">
        <v>3409</v>
      </c>
      <c r="E17" s="17">
        <f t="shared" si="0"/>
        <v>0</v>
      </c>
      <c r="F17" s="57">
        <v>3409</v>
      </c>
      <c r="G17" s="21"/>
      <c r="H17" s="57"/>
      <c r="I17" s="57"/>
      <c r="J17" s="57">
        <v>0</v>
      </c>
      <c r="K17" s="57"/>
      <c r="L17" s="57"/>
      <c r="M17" s="58">
        <v>0</v>
      </c>
    </row>
    <row r="18" spans="1:13" x14ac:dyDescent="0.25">
      <c r="A18" s="15">
        <v>102</v>
      </c>
      <c r="B18" s="16">
        <v>10</v>
      </c>
      <c r="C18" s="16" t="s">
        <v>18</v>
      </c>
      <c r="D18" s="17">
        <v>770410613</v>
      </c>
      <c r="E18" s="17">
        <f t="shared" si="0"/>
        <v>11040493</v>
      </c>
      <c r="F18" s="57">
        <v>759370120</v>
      </c>
      <c r="G18" s="21"/>
      <c r="H18" s="57"/>
      <c r="I18" s="57"/>
      <c r="J18" s="57">
        <v>179388366</v>
      </c>
      <c r="K18" s="57"/>
      <c r="L18" s="57"/>
      <c r="M18" s="58">
        <v>179388366</v>
      </c>
    </row>
    <row r="19" spans="1:13" x14ac:dyDescent="0.25">
      <c r="A19" s="15">
        <v>10212</v>
      </c>
      <c r="B19" s="16">
        <v>10</v>
      </c>
      <c r="C19" s="16" t="s">
        <v>19</v>
      </c>
      <c r="D19" s="17">
        <v>355540000</v>
      </c>
      <c r="E19" s="17">
        <f t="shared" si="0"/>
        <v>0</v>
      </c>
      <c r="F19" s="57">
        <v>355540000</v>
      </c>
      <c r="G19" s="21"/>
      <c r="H19" s="57"/>
      <c r="I19" s="57"/>
      <c r="J19" s="57">
        <v>69600000</v>
      </c>
      <c r="K19" s="57"/>
      <c r="L19" s="57"/>
      <c r="M19" s="58">
        <v>69600000</v>
      </c>
    </row>
    <row r="20" spans="1:13" x14ac:dyDescent="0.25">
      <c r="A20" s="15">
        <v>10212</v>
      </c>
      <c r="B20" s="16">
        <v>20</v>
      </c>
      <c r="C20" s="16" t="s">
        <v>19</v>
      </c>
      <c r="D20" s="17">
        <v>362465390</v>
      </c>
      <c r="E20" s="17">
        <f t="shared" si="0"/>
        <v>0</v>
      </c>
      <c r="F20" s="57">
        <v>362465390</v>
      </c>
      <c r="G20" s="21"/>
      <c r="H20" s="57"/>
      <c r="I20" s="57"/>
      <c r="J20" s="57">
        <v>75379374</v>
      </c>
      <c r="K20" s="57"/>
      <c r="L20" s="57"/>
      <c r="M20" s="58">
        <v>75379374</v>
      </c>
    </row>
    <row r="21" spans="1:13" x14ac:dyDescent="0.25">
      <c r="A21" s="15">
        <v>10214</v>
      </c>
      <c r="B21" s="16">
        <v>10</v>
      </c>
      <c r="C21" s="16" t="s">
        <v>20</v>
      </c>
      <c r="D21" s="17">
        <v>40200871</v>
      </c>
      <c r="E21" s="17">
        <f t="shared" si="0"/>
        <v>11040492</v>
      </c>
      <c r="F21" s="57">
        <v>29160379</v>
      </c>
      <c r="G21" s="21"/>
      <c r="H21" s="57"/>
      <c r="I21" s="57"/>
      <c r="J21" s="57">
        <v>28360979</v>
      </c>
      <c r="K21" s="57"/>
      <c r="L21" s="57"/>
      <c r="M21" s="58">
        <v>28360979</v>
      </c>
    </row>
    <row r="22" spans="1:13" x14ac:dyDescent="0.25">
      <c r="A22" s="15">
        <v>10214</v>
      </c>
      <c r="B22" s="16">
        <v>20</v>
      </c>
      <c r="C22" s="16" t="s">
        <v>20</v>
      </c>
      <c r="D22" s="17">
        <v>12204352</v>
      </c>
      <c r="E22" s="17">
        <f t="shared" si="0"/>
        <v>1</v>
      </c>
      <c r="F22" s="17">
        <v>12204351</v>
      </c>
      <c r="G22" s="18"/>
      <c r="H22" s="17"/>
      <c r="I22" s="17"/>
      <c r="J22" s="57">
        <v>6048013</v>
      </c>
      <c r="K22" s="57"/>
      <c r="L22" s="57"/>
      <c r="M22" s="58">
        <v>6048013</v>
      </c>
    </row>
    <row r="23" spans="1:13" x14ac:dyDescent="0.25">
      <c r="A23" s="15">
        <v>2</v>
      </c>
      <c r="B23" s="16">
        <v>20</v>
      </c>
      <c r="C23" s="16" t="s">
        <v>21</v>
      </c>
      <c r="D23" s="17">
        <v>394528015.63</v>
      </c>
      <c r="E23" s="17">
        <f t="shared" si="0"/>
        <v>95362870</v>
      </c>
      <c r="F23" s="17">
        <v>299165145.63</v>
      </c>
      <c r="G23" s="18"/>
      <c r="H23" s="17"/>
      <c r="I23" s="17"/>
      <c r="J23" s="17">
        <v>283201166.63</v>
      </c>
      <c r="K23" s="17"/>
      <c r="L23" s="17"/>
      <c r="M23" s="19">
        <v>283201166.63</v>
      </c>
    </row>
    <row r="24" spans="1:13" x14ac:dyDescent="0.25">
      <c r="A24" s="15">
        <v>20</v>
      </c>
      <c r="B24" s="16">
        <v>20</v>
      </c>
      <c r="C24" s="16" t="s">
        <v>21</v>
      </c>
      <c r="D24" s="17">
        <v>394528015.63</v>
      </c>
      <c r="E24" s="17">
        <f t="shared" si="0"/>
        <v>95362870</v>
      </c>
      <c r="F24" s="17">
        <v>299165145.63</v>
      </c>
      <c r="G24" s="18"/>
      <c r="H24" s="17"/>
      <c r="I24" s="17"/>
      <c r="J24" s="17">
        <v>283201166.63</v>
      </c>
      <c r="K24" s="17"/>
      <c r="L24" s="17"/>
      <c r="M24" s="19">
        <v>283201166.63</v>
      </c>
    </row>
    <row r="25" spans="1:13" x14ac:dyDescent="0.25">
      <c r="A25" s="15">
        <v>204</v>
      </c>
      <c r="B25" s="16">
        <v>20</v>
      </c>
      <c r="C25" s="16" t="s">
        <v>22</v>
      </c>
      <c r="D25" s="17">
        <v>394528015.63</v>
      </c>
      <c r="E25" s="17">
        <f t="shared" si="0"/>
        <v>95362870</v>
      </c>
      <c r="F25" s="17">
        <v>299165145.63</v>
      </c>
      <c r="G25" s="18"/>
      <c r="H25" s="17"/>
      <c r="I25" s="17"/>
      <c r="J25" s="17">
        <v>283201166.63</v>
      </c>
      <c r="K25" s="17"/>
      <c r="L25" s="17"/>
      <c r="M25" s="19">
        <v>283201166.63</v>
      </c>
    </row>
    <row r="26" spans="1:13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f t="shared" si="0"/>
        <v>0</v>
      </c>
      <c r="F26" s="17">
        <v>93605789</v>
      </c>
      <c r="G26" s="18"/>
      <c r="H26" s="17"/>
      <c r="I26" s="17"/>
      <c r="J26" s="17">
        <v>93439746</v>
      </c>
      <c r="K26" s="17"/>
      <c r="L26" s="17"/>
      <c r="M26" s="19">
        <v>93439746</v>
      </c>
    </row>
    <row r="27" spans="1:13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f t="shared" si="0"/>
        <v>0</v>
      </c>
      <c r="F27" s="17">
        <v>38000</v>
      </c>
      <c r="G27" s="18"/>
      <c r="H27" s="17"/>
      <c r="I27" s="17"/>
      <c r="J27" s="17">
        <v>38000</v>
      </c>
      <c r="K27" s="17"/>
      <c r="L27" s="17"/>
      <c r="M27" s="19">
        <v>38000</v>
      </c>
    </row>
    <row r="28" spans="1:13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f t="shared" si="0"/>
        <v>0</v>
      </c>
      <c r="F28" s="17">
        <v>93567789</v>
      </c>
      <c r="G28" s="18"/>
      <c r="H28" s="17"/>
      <c r="I28" s="17"/>
      <c r="J28" s="17">
        <v>93401746</v>
      </c>
      <c r="K28" s="17"/>
      <c r="L28" s="17"/>
      <c r="M28" s="19">
        <v>93401746</v>
      </c>
    </row>
    <row r="29" spans="1:13" x14ac:dyDescent="0.25">
      <c r="A29" s="15">
        <v>2042</v>
      </c>
      <c r="B29" s="16">
        <v>20</v>
      </c>
      <c r="C29" s="16" t="s">
        <v>26</v>
      </c>
      <c r="D29" s="17">
        <v>46709417.630000003</v>
      </c>
      <c r="E29" s="17">
        <f t="shared" si="0"/>
        <v>11</v>
      </c>
      <c r="F29" s="17">
        <v>46709406.630000003</v>
      </c>
      <c r="G29" s="18"/>
      <c r="H29" s="17"/>
      <c r="I29" s="17"/>
      <c r="J29" s="17">
        <v>46709406.630000003</v>
      </c>
      <c r="K29" s="17"/>
      <c r="L29" s="17"/>
      <c r="M29" s="19">
        <v>46709406.630000003</v>
      </c>
    </row>
    <row r="30" spans="1:13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f t="shared" si="0"/>
        <v>0</v>
      </c>
      <c r="F30" s="17">
        <v>10040000</v>
      </c>
      <c r="G30" s="18"/>
      <c r="H30" s="17"/>
      <c r="I30" s="17"/>
      <c r="J30" s="17">
        <v>10040000</v>
      </c>
      <c r="K30" s="17"/>
      <c r="L30" s="17"/>
      <c r="M30" s="19">
        <v>10040000</v>
      </c>
    </row>
    <row r="31" spans="1:13" x14ac:dyDescent="0.25">
      <c r="A31" s="15">
        <v>20422</v>
      </c>
      <c r="B31" s="16">
        <v>10</v>
      </c>
      <c r="C31" s="16" t="s">
        <v>27</v>
      </c>
      <c r="D31" s="17">
        <v>36669417.630000003</v>
      </c>
      <c r="E31" s="17">
        <f t="shared" si="0"/>
        <v>11</v>
      </c>
      <c r="F31" s="17">
        <v>36669406.630000003</v>
      </c>
      <c r="G31" s="18"/>
      <c r="H31" s="17"/>
      <c r="I31" s="17"/>
      <c r="J31" s="17">
        <v>36669406.630000003</v>
      </c>
      <c r="K31" s="17"/>
      <c r="L31" s="17"/>
      <c r="M31" s="19">
        <v>36669406.630000003</v>
      </c>
    </row>
    <row r="32" spans="1:13" x14ac:dyDescent="0.25">
      <c r="A32" s="15">
        <v>2044</v>
      </c>
      <c r="B32" s="16">
        <v>20</v>
      </c>
      <c r="C32" s="16" t="s">
        <v>28</v>
      </c>
      <c r="D32" s="17">
        <v>120641</v>
      </c>
      <c r="E32" s="17">
        <f t="shared" si="0"/>
        <v>27968</v>
      </c>
      <c r="F32" s="17">
        <v>92673</v>
      </c>
      <c r="G32" s="18"/>
      <c r="H32" s="17"/>
      <c r="I32" s="17"/>
      <c r="J32" s="17">
        <v>92561</v>
      </c>
      <c r="K32" s="17"/>
      <c r="L32" s="17"/>
      <c r="M32" s="19">
        <v>92561</v>
      </c>
    </row>
    <row r="33" spans="1:13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f t="shared" si="0"/>
        <v>0</v>
      </c>
      <c r="F33" s="17">
        <v>41992</v>
      </c>
      <c r="G33" s="18"/>
      <c r="H33" s="17"/>
      <c r="I33" s="17"/>
      <c r="J33" s="17">
        <v>41992</v>
      </c>
      <c r="K33" s="17"/>
      <c r="L33" s="17"/>
      <c r="M33" s="19">
        <v>41992</v>
      </c>
    </row>
    <row r="34" spans="1:13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f t="shared" si="0"/>
        <v>0</v>
      </c>
      <c r="F34" s="17">
        <v>47369</v>
      </c>
      <c r="G34" s="18"/>
      <c r="H34" s="17"/>
      <c r="I34" s="17"/>
      <c r="J34" s="17">
        <v>47369</v>
      </c>
      <c r="K34" s="17"/>
      <c r="L34" s="17"/>
      <c r="M34" s="19">
        <v>47369</v>
      </c>
    </row>
    <row r="35" spans="1:13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f t="shared" si="0"/>
        <v>0</v>
      </c>
      <c r="F35" s="17">
        <v>3200</v>
      </c>
      <c r="G35" s="18"/>
      <c r="H35" s="17"/>
      <c r="I35" s="17"/>
      <c r="J35" s="17">
        <v>3200</v>
      </c>
      <c r="K35" s="17"/>
      <c r="L35" s="17"/>
      <c r="M35" s="19">
        <v>3200</v>
      </c>
    </row>
    <row r="36" spans="1:13" x14ac:dyDescent="0.25">
      <c r="A36" s="15">
        <v>204415</v>
      </c>
      <c r="B36" s="16">
        <v>20</v>
      </c>
      <c r="C36" s="16" t="s">
        <v>90</v>
      </c>
      <c r="D36" s="17">
        <v>28080</v>
      </c>
      <c r="E36" s="17">
        <f t="shared" si="0"/>
        <v>27968</v>
      </c>
      <c r="F36" s="17">
        <v>112</v>
      </c>
      <c r="G36" s="18"/>
      <c r="H36" s="17"/>
      <c r="I36" s="17"/>
      <c r="J36" s="17">
        <v>0</v>
      </c>
      <c r="K36" s="17"/>
      <c r="L36" s="17"/>
      <c r="M36" s="19">
        <v>0</v>
      </c>
    </row>
    <row r="37" spans="1:13" ht="15" customHeight="1" x14ac:dyDescent="0.25">
      <c r="A37" s="15">
        <v>2045</v>
      </c>
      <c r="B37" s="16">
        <v>20</v>
      </c>
      <c r="C37" s="16" t="s">
        <v>32</v>
      </c>
      <c r="D37" s="17">
        <v>29653258</v>
      </c>
      <c r="E37" s="17">
        <f t="shared" si="0"/>
        <v>29297066</v>
      </c>
      <c r="F37" s="17">
        <v>356192</v>
      </c>
      <c r="G37" s="18"/>
      <c r="H37" s="17"/>
      <c r="I37" s="17"/>
      <c r="J37" s="17">
        <v>239028</v>
      </c>
      <c r="K37" s="17"/>
      <c r="L37" s="17"/>
      <c r="M37" s="19">
        <v>239028</v>
      </c>
    </row>
    <row r="38" spans="1:13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f t="shared" si="0"/>
        <v>0</v>
      </c>
      <c r="F38" s="17">
        <v>15659</v>
      </c>
      <c r="G38" s="18"/>
      <c r="H38" s="17"/>
      <c r="I38" s="17"/>
      <c r="J38" s="17">
        <v>15659</v>
      </c>
      <c r="K38" s="17"/>
      <c r="L38" s="17"/>
      <c r="M38" s="19">
        <v>15659</v>
      </c>
    </row>
    <row r="39" spans="1:13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f t="shared" si="0"/>
        <v>0</v>
      </c>
      <c r="F39" s="17">
        <v>6328</v>
      </c>
      <c r="G39" s="18"/>
      <c r="H39" s="17"/>
      <c r="I39" s="17"/>
      <c r="J39" s="17">
        <v>6328</v>
      </c>
      <c r="K39" s="17"/>
      <c r="L39" s="17"/>
      <c r="M39" s="19">
        <v>6328</v>
      </c>
    </row>
    <row r="40" spans="1:13" x14ac:dyDescent="0.25">
      <c r="A40" s="15">
        <v>20456</v>
      </c>
      <c r="B40" s="16">
        <v>10</v>
      </c>
      <c r="C40" s="16" t="s">
        <v>34</v>
      </c>
      <c r="D40" s="17">
        <v>6004</v>
      </c>
      <c r="E40" s="17">
        <f t="shared" si="0"/>
        <v>6004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9">
        <v>0</v>
      </c>
    </row>
    <row r="41" spans="1:13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f t="shared" si="0"/>
        <v>0</v>
      </c>
      <c r="F41" s="17">
        <v>29912</v>
      </c>
      <c r="G41" s="18"/>
      <c r="H41" s="17"/>
      <c r="I41" s="17"/>
      <c r="J41" s="17">
        <v>29912</v>
      </c>
      <c r="K41" s="17"/>
      <c r="L41" s="17"/>
      <c r="M41" s="19">
        <v>29912</v>
      </c>
    </row>
    <row r="42" spans="1:13" x14ac:dyDescent="0.25">
      <c r="A42" s="15">
        <v>20458</v>
      </c>
      <c r="B42" s="16">
        <v>20</v>
      </c>
      <c r="C42" s="16" t="s">
        <v>35</v>
      </c>
      <c r="D42" s="17">
        <v>20107913</v>
      </c>
      <c r="E42" s="17">
        <f t="shared" si="0"/>
        <v>19958865</v>
      </c>
      <c r="F42" s="17">
        <v>149048</v>
      </c>
      <c r="G42" s="18"/>
      <c r="H42" s="17"/>
      <c r="I42" s="17"/>
      <c r="J42" s="17">
        <v>69214</v>
      </c>
      <c r="K42" s="17"/>
      <c r="L42" s="17"/>
      <c r="M42" s="19">
        <v>69214</v>
      </c>
    </row>
    <row r="43" spans="1:13" x14ac:dyDescent="0.25">
      <c r="A43" s="15">
        <v>204510</v>
      </c>
      <c r="B43" s="16">
        <v>20</v>
      </c>
      <c r="C43" s="16" t="s">
        <v>36</v>
      </c>
      <c r="D43" s="17">
        <v>9463200</v>
      </c>
      <c r="E43" s="17">
        <f t="shared" si="0"/>
        <v>9332197</v>
      </c>
      <c r="F43" s="17">
        <v>131003</v>
      </c>
      <c r="G43" s="18"/>
      <c r="H43" s="17"/>
      <c r="I43" s="17"/>
      <c r="J43" s="17">
        <v>93673</v>
      </c>
      <c r="K43" s="17"/>
      <c r="L43" s="17"/>
      <c r="M43" s="19">
        <v>93673</v>
      </c>
    </row>
    <row r="44" spans="1:13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f t="shared" si="0"/>
        <v>0</v>
      </c>
      <c r="F44" s="17">
        <v>24242</v>
      </c>
      <c r="G44" s="18"/>
      <c r="H44" s="17"/>
      <c r="I44" s="17"/>
      <c r="J44" s="17">
        <v>24242</v>
      </c>
      <c r="K44" s="17"/>
      <c r="L44" s="17"/>
      <c r="M44" s="19">
        <v>24242</v>
      </c>
    </row>
    <row r="45" spans="1:13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f t="shared" si="0"/>
        <v>1216000</v>
      </c>
      <c r="F45" s="17">
        <v>35095014</v>
      </c>
      <c r="G45" s="18"/>
      <c r="H45" s="17"/>
      <c r="I45" s="17"/>
      <c r="J45" s="17">
        <v>19712246</v>
      </c>
      <c r="K45" s="17"/>
      <c r="L45" s="17"/>
      <c r="M45" s="19">
        <v>19712246</v>
      </c>
    </row>
    <row r="46" spans="1:13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24">
        <f t="shared" si="0"/>
        <v>0</v>
      </c>
      <c r="F46" s="24">
        <v>8977700</v>
      </c>
      <c r="G46" s="25"/>
      <c r="H46" s="24"/>
      <c r="I46" s="24"/>
      <c r="J46" s="59">
        <v>8977700</v>
      </c>
      <c r="K46" s="59"/>
      <c r="L46" s="59"/>
      <c r="M46" s="60">
        <v>8977700</v>
      </c>
    </row>
    <row r="47" spans="1:13" x14ac:dyDescent="0.25">
      <c r="A47" s="122" t="s">
        <v>0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5">
      <c r="A48" s="122" t="s">
        <v>85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50" spans="1:16" x14ac:dyDescent="0.25">
      <c r="A50" s="2" t="s">
        <v>1</v>
      </c>
    </row>
    <row r="51" spans="1:16" x14ac:dyDescent="0.25">
      <c r="M51" s="4"/>
    </row>
    <row r="52" spans="1:16" x14ac:dyDescent="0.25">
      <c r="A52" s="1" t="s">
        <v>2</v>
      </c>
      <c r="C52" s="1" t="s">
        <v>3</v>
      </c>
      <c r="J52" s="3" t="s">
        <v>118</v>
      </c>
      <c r="K52" s="1"/>
      <c r="M52" s="3" t="s">
        <v>89</v>
      </c>
    </row>
    <row r="53" spans="1:16" ht="15.75" thickBot="1" x14ac:dyDescent="0.3"/>
    <row r="54" spans="1:16" x14ac:dyDescent="0.25">
      <c r="A54" s="5" t="s">
        <v>4</v>
      </c>
      <c r="B54" s="6"/>
      <c r="C54" s="6"/>
      <c r="D54" s="6"/>
      <c r="E54" s="6"/>
      <c r="F54" s="7"/>
      <c r="G54" s="7"/>
      <c r="H54" s="7"/>
      <c r="I54" s="7"/>
      <c r="J54" s="7"/>
      <c r="K54" s="7"/>
      <c r="L54" s="8" t="s">
        <v>5</v>
      </c>
      <c r="M54" s="9"/>
    </row>
    <row r="55" spans="1:16" ht="60" customHeight="1" x14ac:dyDescent="0.25">
      <c r="A55" s="75" t="s">
        <v>110</v>
      </c>
      <c r="B55" s="76"/>
      <c r="C55" s="76" t="s">
        <v>111</v>
      </c>
      <c r="D55" s="77" t="s">
        <v>112</v>
      </c>
      <c r="E55" s="77" t="s">
        <v>113</v>
      </c>
      <c r="F55" s="77" t="s">
        <v>114</v>
      </c>
      <c r="G55" s="77"/>
      <c r="H55" s="77"/>
      <c r="I55" s="77"/>
      <c r="J55" s="77" t="s">
        <v>115</v>
      </c>
      <c r="K55" s="77" t="s">
        <v>8</v>
      </c>
      <c r="L55" s="77" t="s">
        <v>9</v>
      </c>
      <c r="M55" s="78" t="s">
        <v>116</v>
      </c>
    </row>
    <row r="56" spans="1:16" x14ac:dyDescent="0.25">
      <c r="A56" s="15">
        <v>20462</v>
      </c>
      <c r="B56" s="16">
        <v>20</v>
      </c>
      <c r="C56" s="16" t="s">
        <v>38</v>
      </c>
      <c r="D56" s="18">
        <v>1769868</v>
      </c>
      <c r="E56" s="17">
        <f t="shared" ref="E56:E83" si="1">+D56-F56</f>
        <v>1216000</v>
      </c>
      <c r="F56" s="18">
        <v>553868</v>
      </c>
      <c r="G56" s="18"/>
      <c r="H56" s="18"/>
      <c r="I56" s="17"/>
      <c r="J56" s="57">
        <v>549004</v>
      </c>
      <c r="K56" s="57"/>
      <c r="L56" s="57"/>
      <c r="M56" s="58">
        <v>549004</v>
      </c>
      <c r="O56" s="94"/>
      <c r="P56" s="94"/>
    </row>
    <row r="57" spans="1:16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f t="shared" si="1"/>
        <v>0</v>
      </c>
      <c r="F57" s="18">
        <v>19663493</v>
      </c>
      <c r="G57" s="18"/>
      <c r="H57" s="18"/>
      <c r="I57" s="17"/>
      <c r="J57" s="17">
        <v>10165942</v>
      </c>
      <c r="K57" s="17"/>
      <c r="L57" s="17"/>
      <c r="M57" s="19">
        <v>10165942</v>
      </c>
    </row>
    <row r="58" spans="1:16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f t="shared" si="1"/>
        <v>0</v>
      </c>
      <c r="F58" s="18">
        <v>5880353</v>
      </c>
      <c r="G58" s="18"/>
      <c r="H58" s="18"/>
      <c r="I58" s="17"/>
      <c r="J58" s="17">
        <v>0</v>
      </c>
      <c r="K58" s="17"/>
      <c r="L58" s="17"/>
      <c r="M58" s="19">
        <v>0</v>
      </c>
    </row>
    <row r="59" spans="1:16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f t="shared" si="1"/>
        <v>0</v>
      </c>
      <c r="F59" s="18">
        <v>19600</v>
      </c>
      <c r="G59" s="18"/>
      <c r="H59" s="18"/>
      <c r="I59" s="17"/>
      <c r="J59" s="17">
        <v>19600</v>
      </c>
      <c r="K59" s="17"/>
      <c r="L59" s="17"/>
      <c r="M59" s="19">
        <v>19600</v>
      </c>
    </row>
    <row r="60" spans="1:16" x14ac:dyDescent="0.25">
      <c r="A60" s="15">
        <v>2047</v>
      </c>
      <c r="B60" s="16">
        <v>20</v>
      </c>
      <c r="C60" s="16" t="s">
        <v>41</v>
      </c>
      <c r="D60" s="18">
        <v>3034000</v>
      </c>
      <c r="E60" s="17">
        <f t="shared" si="1"/>
        <v>3000000</v>
      </c>
      <c r="F60" s="18">
        <v>34000</v>
      </c>
      <c r="G60" s="18"/>
      <c r="H60" s="18"/>
      <c r="I60" s="17"/>
      <c r="J60" s="17">
        <v>22000</v>
      </c>
      <c r="K60" s="17"/>
      <c r="L60" s="17"/>
      <c r="M60" s="19">
        <v>22000</v>
      </c>
    </row>
    <row r="61" spans="1:16" x14ac:dyDescent="0.25">
      <c r="A61" s="15">
        <v>20476</v>
      </c>
      <c r="B61" s="16">
        <v>20</v>
      </c>
      <c r="C61" s="16" t="s">
        <v>42</v>
      </c>
      <c r="D61" s="18">
        <v>3034000</v>
      </c>
      <c r="E61" s="17">
        <f t="shared" si="1"/>
        <v>3000000</v>
      </c>
      <c r="F61" s="18">
        <v>34000</v>
      </c>
      <c r="G61" s="18"/>
      <c r="H61" s="18"/>
      <c r="I61" s="17"/>
      <c r="J61" s="17">
        <v>22000</v>
      </c>
      <c r="K61" s="17"/>
      <c r="L61" s="17"/>
      <c r="M61" s="19">
        <v>22000</v>
      </c>
    </row>
    <row r="62" spans="1:16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f t="shared" si="1"/>
        <v>0</v>
      </c>
      <c r="F62" s="18">
        <v>169963</v>
      </c>
      <c r="G62" s="18"/>
      <c r="H62" s="18"/>
      <c r="I62" s="17"/>
      <c r="J62" s="17">
        <v>139200</v>
      </c>
      <c r="K62" s="17"/>
      <c r="L62" s="17"/>
      <c r="M62" s="19">
        <v>139200</v>
      </c>
    </row>
    <row r="63" spans="1:16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f t="shared" si="1"/>
        <v>0</v>
      </c>
      <c r="F63" s="18">
        <v>30763</v>
      </c>
      <c r="G63" s="18"/>
      <c r="H63" s="18"/>
      <c r="I63" s="17"/>
      <c r="J63" s="17">
        <v>0</v>
      </c>
      <c r="K63" s="17"/>
      <c r="L63" s="17"/>
      <c r="M63" s="19">
        <v>0</v>
      </c>
    </row>
    <row r="64" spans="1:16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f t="shared" si="1"/>
        <v>0</v>
      </c>
      <c r="F64" s="18">
        <v>139200</v>
      </c>
      <c r="G64" s="18"/>
      <c r="H64" s="18"/>
      <c r="I64" s="17"/>
      <c r="J64" s="17">
        <v>139200</v>
      </c>
      <c r="K64" s="17"/>
      <c r="L64" s="17"/>
      <c r="M64" s="19">
        <v>139200</v>
      </c>
    </row>
    <row r="65" spans="1:13" x14ac:dyDescent="0.25">
      <c r="A65" s="15">
        <v>2049</v>
      </c>
      <c r="B65" s="16">
        <v>20</v>
      </c>
      <c r="C65" s="45" t="s">
        <v>45</v>
      </c>
      <c r="D65" s="18">
        <v>15676</v>
      </c>
      <c r="E65" s="17">
        <f t="shared" si="1"/>
        <v>0</v>
      </c>
      <c r="F65" s="18">
        <v>15676</v>
      </c>
      <c r="G65" s="18"/>
      <c r="H65" s="18"/>
      <c r="I65" s="17"/>
      <c r="J65" s="17">
        <v>0</v>
      </c>
      <c r="K65" s="17"/>
      <c r="L65" s="17"/>
      <c r="M65" s="19">
        <v>0</v>
      </c>
    </row>
    <row r="66" spans="1:13" x14ac:dyDescent="0.25">
      <c r="A66" s="15">
        <v>204911</v>
      </c>
      <c r="B66" s="16">
        <v>20</v>
      </c>
      <c r="C66" s="45" t="s">
        <v>46</v>
      </c>
      <c r="D66" s="18">
        <v>15676</v>
      </c>
      <c r="E66" s="17">
        <f t="shared" si="1"/>
        <v>0</v>
      </c>
      <c r="F66" s="18">
        <v>15676</v>
      </c>
      <c r="G66" s="18"/>
      <c r="H66" s="18"/>
      <c r="I66" s="17"/>
      <c r="J66" s="17">
        <v>0</v>
      </c>
      <c r="K66" s="17"/>
      <c r="L66" s="17"/>
      <c r="M66" s="19">
        <v>0</v>
      </c>
    </row>
    <row r="67" spans="1:13" x14ac:dyDescent="0.25">
      <c r="A67" s="15">
        <v>20410</v>
      </c>
      <c r="B67" s="16">
        <v>20</v>
      </c>
      <c r="C67" s="45" t="s">
        <v>47</v>
      </c>
      <c r="D67" s="18">
        <v>2784</v>
      </c>
      <c r="E67" s="17">
        <f t="shared" si="1"/>
        <v>0</v>
      </c>
      <c r="F67" s="18">
        <v>2784</v>
      </c>
      <c r="G67" s="18"/>
      <c r="H67" s="18"/>
      <c r="I67" s="17"/>
      <c r="J67" s="17">
        <v>2784</v>
      </c>
      <c r="K67" s="17"/>
      <c r="L67" s="17"/>
      <c r="M67" s="19">
        <v>2784</v>
      </c>
    </row>
    <row r="68" spans="1:13" x14ac:dyDescent="0.25">
      <c r="A68" s="15">
        <v>204102</v>
      </c>
      <c r="B68" s="16">
        <v>20</v>
      </c>
      <c r="C68" s="45" t="s">
        <v>48</v>
      </c>
      <c r="D68" s="18">
        <v>2784</v>
      </c>
      <c r="E68" s="17">
        <f t="shared" si="1"/>
        <v>0</v>
      </c>
      <c r="F68" s="18">
        <v>2784</v>
      </c>
      <c r="G68" s="18"/>
      <c r="H68" s="18"/>
      <c r="I68" s="17"/>
      <c r="J68" s="17">
        <v>2784</v>
      </c>
      <c r="K68" s="17"/>
      <c r="L68" s="17"/>
      <c r="M68" s="19">
        <v>2784</v>
      </c>
    </row>
    <row r="69" spans="1:13" x14ac:dyDescent="0.25">
      <c r="A69" s="15">
        <v>20411</v>
      </c>
      <c r="B69" s="16">
        <v>20</v>
      </c>
      <c r="C69" s="45" t="s">
        <v>49</v>
      </c>
      <c r="D69" s="18">
        <v>32490347</v>
      </c>
      <c r="E69" s="17">
        <f t="shared" si="1"/>
        <v>31265165</v>
      </c>
      <c r="F69" s="18">
        <v>1225182</v>
      </c>
      <c r="G69" s="18"/>
      <c r="H69" s="18"/>
      <c r="I69" s="17"/>
      <c r="J69" s="17">
        <v>1107955</v>
      </c>
      <c r="K69" s="17"/>
      <c r="L69" s="17"/>
      <c r="M69" s="19">
        <v>1107955</v>
      </c>
    </row>
    <row r="70" spans="1:13" x14ac:dyDescent="0.25">
      <c r="A70" s="15">
        <v>204111</v>
      </c>
      <c r="B70" s="16">
        <v>20</v>
      </c>
      <c r="C70" s="45" t="s">
        <v>50</v>
      </c>
      <c r="D70" s="18">
        <v>10520428</v>
      </c>
      <c r="E70" s="17">
        <f t="shared" si="1"/>
        <v>10471228</v>
      </c>
      <c r="F70" s="18">
        <v>49200</v>
      </c>
      <c r="G70" s="18"/>
      <c r="H70" s="18"/>
      <c r="I70" s="17"/>
      <c r="J70" s="17">
        <v>0</v>
      </c>
      <c r="K70" s="17"/>
      <c r="L70" s="17"/>
      <c r="M70" s="19">
        <v>0</v>
      </c>
    </row>
    <row r="71" spans="1:13" x14ac:dyDescent="0.25">
      <c r="A71" s="15">
        <v>204112</v>
      </c>
      <c r="B71" s="16">
        <v>20</v>
      </c>
      <c r="C71" s="45" t="s">
        <v>51</v>
      </c>
      <c r="D71" s="18">
        <v>1874105</v>
      </c>
      <c r="E71" s="17">
        <f t="shared" si="1"/>
        <v>1806078</v>
      </c>
      <c r="F71" s="18">
        <v>68027</v>
      </c>
      <c r="G71" s="18"/>
      <c r="H71" s="18"/>
      <c r="I71" s="17"/>
      <c r="J71" s="57">
        <v>0</v>
      </c>
      <c r="K71" s="57"/>
      <c r="L71" s="57"/>
      <c r="M71" s="58">
        <v>0</v>
      </c>
    </row>
    <row r="72" spans="1:13" x14ac:dyDescent="0.25">
      <c r="A72" s="15">
        <v>204112</v>
      </c>
      <c r="B72" s="16">
        <v>10</v>
      </c>
      <c r="C72" s="45" t="s">
        <v>51</v>
      </c>
      <c r="D72" s="18">
        <v>20095814</v>
      </c>
      <c r="E72" s="17">
        <f t="shared" si="1"/>
        <v>18987859</v>
      </c>
      <c r="F72" s="18">
        <v>1107955</v>
      </c>
      <c r="G72" s="18"/>
      <c r="H72" s="18"/>
      <c r="I72" s="17"/>
      <c r="J72" s="57">
        <v>1107955</v>
      </c>
      <c r="K72" s="57"/>
      <c r="L72" s="57"/>
      <c r="M72" s="58">
        <v>1107955</v>
      </c>
    </row>
    <row r="73" spans="1:13" x14ac:dyDescent="0.25">
      <c r="A73" s="15">
        <v>20421</v>
      </c>
      <c r="B73" s="16">
        <v>10</v>
      </c>
      <c r="C73" s="45" t="s">
        <v>93</v>
      </c>
      <c r="D73" s="18">
        <v>92448449</v>
      </c>
      <c r="E73" s="17">
        <f t="shared" si="1"/>
        <v>52544</v>
      </c>
      <c r="F73" s="18">
        <v>92395905</v>
      </c>
      <c r="G73" s="18"/>
      <c r="H73" s="18"/>
      <c r="I73" s="17"/>
      <c r="J73" s="57">
        <v>92395695</v>
      </c>
      <c r="K73" s="57"/>
      <c r="L73" s="57"/>
      <c r="M73" s="58">
        <v>92395695</v>
      </c>
    </row>
    <row r="74" spans="1:13" x14ac:dyDescent="0.25">
      <c r="A74" s="15">
        <v>204214</v>
      </c>
      <c r="B74" s="16">
        <v>10</v>
      </c>
      <c r="C74" s="45" t="s">
        <v>52</v>
      </c>
      <c r="D74" s="18">
        <v>70000000</v>
      </c>
      <c r="E74" s="17">
        <f t="shared" si="1"/>
        <v>0</v>
      </c>
      <c r="F74" s="18">
        <v>70000000</v>
      </c>
      <c r="G74" s="18"/>
      <c r="H74" s="18"/>
      <c r="I74" s="17"/>
      <c r="J74" s="57">
        <v>70000000</v>
      </c>
      <c r="K74" s="57"/>
      <c r="L74" s="57"/>
      <c r="M74" s="58">
        <v>70000000</v>
      </c>
    </row>
    <row r="75" spans="1:13" x14ac:dyDescent="0.25">
      <c r="A75" s="15">
        <v>204214</v>
      </c>
      <c r="B75" s="16">
        <v>20</v>
      </c>
      <c r="C75" s="45" t="s">
        <v>52</v>
      </c>
      <c r="D75" s="18">
        <v>22404449</v>
      </c>
      <c r="E75" s="17">
        <f t="shared" si="1"/>
        <v>52544</v>
      </c>
      <c r="F75" s="18">
        <v>22351905</v>
      </c>
      <c r="G75" s="18"/>
      <c r="H75" s="18"/>
      <c r="I75" s="17"/>
      <c r="J75" s="57">
        <v>22351695</v>
      </c>
      <c r="K75" s="57"/>
      <c r="L75" s="57"/>
      <c r="M75" s="58">
        <v>22351695</v>
      </c>
    </row>
    <row r="76" spans="1:13" x14ac:dyDescent="0.25">
      <c r="A76" s="15">
        <v>204215</v>
      </c>
      <c r="B76" s="16">
        <v>20</v>
      </c>
      <c r="C76" s="45" t="s">
        <v>53</v>
      </c>
      <c r="D76" s="18">
        <v>44000</v>
      </c>
      <c r="E76" s="17">
        <f t="shared" si="1"/>
        <v>0</v>
      </c>
      <c r="F76" s="18">
        <v>44000</v>
      </c>
      <c r="G76" s="18"/>
      <c r="H76" s="18"/>
      <c r="I76" s="17"/>
      <c r="J76" s="57">
        <v>44000</v>
      </c>
      <c r="K76" s="57"/>
      <c r="L76" s="57"/>
      <c r="M76" s="58">
        <v>44000</v>
      </c>
    </row>
    <row r="77" spans="1:13" x14ac:dyDescent="0.25">
      <c r="A77" s="15">
        <v>20441</v>
      </c>
      <c r="B77" s="16">
        <v>20</v>
      </c>
      <c r="C77" s="45" t="s">
        <v>54</v>
      </c>
      <c r="D77" s="18">
        <v>59966677</v>
      </c>
      <c r="E77" s="17">
        <f t="shared" si="1"/>
        <v>30504116</v>
      </c>
      <c r="F77" s="18">
        <v>29462561</v>
      </c>
      <c r="G77" s="18"/>
      <c r="H77" s="18"/>
      <c r="I77" s="17"/>
      <c r="J77" s="57">
        <v>29340545</v>
      </c>
      <c r="K77" s="57"/>
      <c r="L77" s="57"/>
      <c r="M77" s="58">
        <v>29340545</v>
      </c>
    </row>
    <row r="78" spans="1:13" x14ac:dyDescent="0.25">
      <c r="A78" s="15">
        <v>2044113</v>
      </c>
      <c r="B78" s="16">
        <v>20</v>
      </c>
      <c r="C78" s="45" t="s">
        <v>54</v>
      </c>
      <c r="D78" s="18">
        <v>30790727</v>
      </c>
      <c r="E78" s="17">
        <f t="shared" si="1"/>
        <v>30504107</v>
      </c>
      <c r="F78" s="18">
        <v>286620</v>
      </c>
      <c r="G78" s="18"/>
      <c r="H78" s="18"/>
      <c r="I78" s="17"/>
      <c r="J78" s="57">
        <v>164604</v>
      </c>
      <c r="K78" s="57"/>
      <c r="L78" s="57"/>
      <c r="M78" s="58">
        <v>164604</v>
      </c>
    </row>
    <row r="79" spans="1:13" x14ac:dyDescent="0.25">
      <c r="A79" s="15">
        <v>2044113</v>
      </c>
      <c r="B79" s="16">
        <v>10</v>
      </c>
      <c r="C79" s="45" t="s">
        <v>54</v>
      </c>
      <c r="D79" s="18">
        <v>29175950</v>
      </c>
      <c r="E79" s="17">
        <f t="shared" si="1"/>
        <v>9</v>
      </c>
      <c r="F79" s="18">
        <v>29175941</v>
      </c>
      <c r="G79" s="18"/>
      <c r="H79" s="18"/>
      <c r="I79" s="17"/>
      <c r="J79" s="57">
        <v>29175941</v>
      </c>
      <c r="K79" s="57"/>
      <c r="L79" s="57"/>
      <c r="M79" s="58">
        <v>29175941</v>
      </c>
    </row>
    <row r="80" spans="1:13" x14ac:dyDescent="0.25">
      <c r="A80" s="15">
        <v>3</v>
      </c>
      <c r="B80" s="16">
        <v>10</v>
      </c>
      <c r="C80" s="45" t="s">
        <v>55</v>
      </c>
      <c r="D80" s="18">
        <v>196247829</v>
      </c>
      <c r="E80" s="17">
        <f t="shared" si="1"/>
        <v>0</v>
      </c>
      <c r="F80" s="18">
        <v>196247829</v>
      </c>
      <c r="G80" s="18"/>
      <c r="H80" s="18"/>
      <c r="I80" s="17"/>
      <c r="J80" s="57">
        <v>0</v>
      </c>
      <c r="K80" s="57"/>
      <c r="L80" s="57"/>
      <c r="M80" s="58">
        <v>0</v>
      </c>
    </row>
    <row r="81" spans="1:13" x14ac:dyDescent="0.25">
      <c r="A81" s="15">
        <v>36</v>
      </c>
      <c r="B81" s="16">
        <v>10</v>
      </c>
      <c r="C81" s="45" t="s">
        <v>56</v>
      </c>
      <c r="D81" s="18">
        <v>196247829</v>
      </c>
      <c r="E81" s="17">
        <f t="shared" si="1"/>
        <v>0</v>
      </c>
      <c r="F81" s="18">
        <v>196247829</v>
      </c>
      <c r="G81" s="18"/>
      <c r="H81" s="18"/>
      <c r="I81" s="17"/>
      <c r="J81" s="17">
        <v>0</v>
      </c>
      <c r="K81" s="17"/>
      <c r="L81" s="17"/>
      <c r="M81" s="19">
        <v>0</v>
      </c>
    </row>
    <row r="82" spans="1:13" x14ac:dyDescent="0.25">
      <c r="A82" s="15">
        <v>361</v>
      </c>
      <c r="B82" s="16">
        <v>10</v>
      </c>
      <c r="C82" s="45" t="s">
        <v>57</v>
      </c>
      <c r="D82" s="18">
        <v>196247829</v>
      </c>
      <c r="E82" s="17">
        <f t="shared" si="1"/>
        <v>0</v>
      </c>
      <c r="F82" s="18">
        <v>196247829</v>
      </c>
      <c r="G82" s="18"/>
      <c r="H82" s="18"/>
      <c r="I82" s="17"/>
      <c r="J82" s="17">
        <v>0</v>
      </c>
      <c r="K82" s="17"/>
      <c r="L82" s="17"/>
      <c r="M82" s="19">
        <v>0</v>
      </c>
    </row>
    <row r="83" spans="1:13" x14ac:dyDescent="0.25">
      <c r="A83" s="15">
        <v>3611</v>
      </c>
      <c r="B83" s="16">
        <v>10</v>
      </c>
      <c r="C83" s="45" t="s">
        <v>57</v>
      </c>
      <c r="D83" s="18">
        <v>196247829</v>
      </c>
      <c r="E83" s="17">
        <f t="shared" si="1"/>
        <v>0</v>
      </c>
      <c r="F83" s="18">
        <v>196247829</v>
      </c>
      <c r="G83" s="18"/>
      <c r="H83" s="18"/>
      <c r="I83" s="17"/>
      <c r="J83" s="17">
        <v>0</v>
      </c>
      <c r="K83" s="17"/>
      <c r="L83" s="17"/>
      <c r="M83" s="19">
        <v>0</v>
      </c>
    </row>
    <row r="84" spans="1:13" x14ac:dyDescent="0.25">
      <c r="A84" s="43" t="s">
        <v>58</v>
      </c>
      <c r="B84" s="44"/>
      <c r="C84" s="56" t="s">
        <v>59</v>
      </c>
      <c r="D84" s="53">
        <f>+D85+D102+D106</f>
        <v>33530876699.560001</v>
      </c>
      <c r="E84" s="53">
        <f>+E85+E102+E106</f>
        <v>1130318844</v>
      </c>
      <c r="F84" s="53">
        <f>+F85+F102+F106</f>
        <v>32400557855.560001</v>
      </c>
      <c r="G84" s="53"/>
      <c r="H84" s="53"/>
      <c r="I84" s="54"/>
      <c r="J84" s="53">
        <f>+J85+J102+J106</f>
        <v>30675565976.060001</v>
      </c>
      <c r="K84" s="54"/>
      <c r="L84" s="54"/>
      <c r="M84" s="68">
        <f>+M85+M102+M106</f>
        <v>28598326576.060001</v>
      </c>
    </row>
    <row r="85" spans="1:13" ht="15" customHeight="1" x14ac:dyDescent="0.25">
      <c r="A85" s="15">
        <v>113</v>
      </c>
      <c r="B85" s="16">
        <v>10</v>
      </c>
      <c r="C85" s="45" t="s">
        <v>100</v>
      </c>
      <c r="D85" s="18">
        <v>25293205213</v>
      </c>
      <c r="E85" s="17">
        <f t="shared" ref="E85:E91" si="2">+D85-F85</f>
        <v>0</v>
      </c>
      <c r="F85" s="18">
        <v>25293205213</v>
      </c>
      <c r="G85" s="18"/>
      <c r="H85" s="18"/>
      <c r="I85" s="17"/>
      <c r="J85" s="18">
        <v>25103222072</v>
      </c>
      <c r="K85" s="57"/>
      <c r="L85" s="57"/>
      <c r="M85" s="20">
        <v>23025982672</v>
      </c>
    </row>
    <row r="86" spans="1:13" ht="15" customHeight="1" x14ac:dyDescent="0.25">
      <c r="A86" s="15">
        <v>113601</v>
      </c>
      <c r="B86" s="16">
        <v>10</v>
      </c>
      <c r="C86" s="45" t="s">
        <v>62</v>
      </c>
      <c r="D86" s="18">
        <v>327869638</v>
      </c>
      <c r="E86" s="17">
        <f t="shared" si="2"/>
        <v>0</v>
      </c>
      <c r="F86" s="18">
        <v>327869638</v>
      </c>
      <c r="G86" s="18"/>
      <c r="H86" s="18"/>
      <c r="I86" s="17"/>
      <c r="J86" s="57">
        <v>162469638</v>
      </c>
      <c r="K86" s="57"/>
      <c r="L86" s="57"/>
      <c r="M86" s="58">
        <v>162469638</v>
      </c>
    </row>
    <row r="87" spans="1:13" ht="15" customHeight="1" x14ac:dyDescent="0.25">
      <c r="A87" s="15">
        <v>1136016</v>
      </c>
      <c r="B87" s="16">
        <v>10</v>
      </c>
      <c r="C87" s="45" t="s">
        <v>101</v>
      </c>
      <c r="D87" s="18">
        <v>327869638</v>
      </c>
      <c r="E87" s="17">
        <f t="shared" si="2"/>
        <v>0</v>
      </c>
      <c r="F87" s="18">
        <v>327869638</v>
      </c>
      <c r="G87" s="18"/>
      <c r="H87" s="18"/>
      <c r="I87" s="17"/>
      <c r="J87" s="57">
        <v>162469638</v>
      </c>
      <c r="K87" s="57"/>
      <c r="L87" s="57"/>
      <c r="M87" s="58">
        <v>162469638</v>
      </c>
    </row>
    <row r="88" spans="1:13" ht="15" customHeight="1" x14ac:dyDescent="0.25">
      <c r="A88" s="15">
        <v>113605</v>
      </c>
      <c r="B88" s="16">
        <v>20</v>
      </c>
      <c r="C88" s="45" t="s">
        <v>63</v>
      </c>
      <c r="D88" s="18">
        <v>24788548940</v>
      </c>
      <c r="E88" s="17">
        <f t="shared" si="2"/>
        <v>0</v>
      </c>
      <c r="F88" s="18">
        <v>24788548940</v>
      </c>
      <c r="G88" s="18"/>
      <c r="H88" s="18"/>
      <c r="I88" s="17"/>
      <c r="J88" s="57">
        <v>24763965905</v>
      </c>
      <c r="K88" s="57"/>
      <c r="L88" s="57"/>
      <c r="M88" s="58">
        <v>22686726505</v>
      </c>
    </row>
    <row r="89" spans="1:13" ht="15" customHeight="1" x14ac:dyDescent="0.25">
      <c r="A89" s="15">
        <v>1136057</v>
      </c>
      <c r="B89" s="16">
        <v>20</v>
      </c>
      <c r="C89" s="45" t="s">
        <v>102</v>
      </c>
      <c r="D89" s="18">
        <v>401655770</v>
      </c>
      <c r="E89" s="17">
        <f t="shared" si="2"/>
        <v>0</v>
      </c>
      <c r="F89" s="18">
        <v>401655770</v>
      </c>
      <c r="G89" s="18"/>
      <c r="H89" s="18"/>
      <c r="I89" s="17"/>
      <c r="J89" s="57">
        <v>401589062</v>
      </c>
      <c r="K89" s="57"/>
      <c r="L89" s="57"/>
      <c r="M89" s="58">
        <v>401589062</v>
      </c>
    </row>
    <row r="90" spans="1:13" ht="14.25" customHeight="1" x14ac:dyDescent="0.25">
      <c r="A90" s="15">
        <v>1136057</v>
      </c>
      <c r="B90" s="16">
        <v>11</v>
      </c>
      <c r="C90" s="45" t="s">
        <v>102</v>
      </c>
      <c r="D90" s="18">
        <v>24386893170</v>
      </c>
      <c r="E90" s="17">
        <f t="shared" si="2"/>
        <v>0</v>
      </c>
      <c r="F90" s="18">
        <v>24386893170</v>
      </c>
      <c r="G90" s="18"/>
      <c r="H90" s="18"/>
      <c r="I90" s="17"/>
      <c r="J90" s="57">
        <v>24362376843</v>
      </c>
      <c r="K90" s="57"/>
      <c r="L90" s="57"/>
      <c r="M90" s="58">
        <v>22285137443</v>
      </c>
    </row>
    <row r="91" spans="1:13" ht="15.75" thickBot="1" x14ac:dyDescent="0.3">
      <c r="A91" s="22">
        <v>113607</v>
      </c>
      <c r="B91" s="23">
        <v>21</v>
      </c>
      <c r="C91" s="69" t="s">
        <v>65</v>
      </c>
      <c r="D91" s="25">
        <v>176786635</v>
      </c>
      <c r="E91" s="24">
        <f t="shared" si="2"/>
        <v>0</v>
      </c>
      <c r="F91" s="25">
        <v>176786635</v>
      </c>
      <c r="G91" s="25"/>
      <c r="H91" s="25"/>
      <c r="I91" s="24"/>
      <c r="J91" s="24">
        <v>176786529</v>
      </c>
      <c r="K91" s="24"/>
      <c r="L91" s="24"/>
      <c r="M91" s="40">
        <v>176786529</v>
      </c>
    </row>
    <row r="92" spans="1:13" x14ac:dyDescent="0.25">
      <c r="A92" s="122" t="s">
        <v>0</v>
      </c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 x14ac:dyDescent="0.25">
      <c r="A93" s="122" t="s">
        <v>85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</row>
    <row r="95" spans="1:13" x14ac:dyDescent="0.25">
      <c r="A95" s="2" t="s">
        <v>1</v>
      </c>
    </row>
    <row r="96" spans="1:13" x14ac:dyDescent="0.25">
      <c r="M96" s="4"/>
    </row>
    <row r="97" spans="1:14" x14ac:dyDescent="0.25">
      <c r="A97" s="1" t="s">
        <v>2</v>
      </c>
      <c r="C97" s="1" t="s">
        <v>3</v>
      </c>
      <c r="J97" s="3" t="s">
        <v>118</v>
      </c>
      <c r="K97" s="1"/>
      <c r="M97" s="3" t="s">
        <v>89</v>
      </c>
    </row>
    <row r="98" spans="1:14" ht="15.75" thickBot="1" x14ac:dyDescent="0.3"/>
    <row r="99" spans="1:14" x14ac:dyDescent="0.25">
      <c r="A99" s="62" t="s">
        <v>4</v>
      </c>
      <c r="B99" s="63"/>
      <c r="C99" s="63"/>
      <c r="D99" s="63"/>
      <c r="E99" s="63"/>
      <c r="F99" s="64"/>
      <c r="G99" s="64"/>
      <c r="H99" s="64"/>
      <c r="I99" s="64"/>
      <c r="J99" s="64"/>
      <c r="K99" s="64"/>
      <c r="L99" s="65" t="s">
        <v>5</v>
      </c>
      <c r="M99" s="66"/>
    </row>
    <row r="100" spans="1:14" ht="63" customHeight="1" x14ac:dyDescent="0.25">
      <c r="A100" s="75" t="s">
        <v>110</v>
      </c>
      <c r="B100" s="76"/>
      <c r="C100" s="76" t="s">
        <v>111</v>
      </c>
      <c r="D100" s="77" t="s">
        <v>112</v>
      </c>
      <c r="E100" s="77" t="s">
        <v>113</v>
      </c>
      <c r="F100" s="77" t="s">
        <v>114</v>
      </c>
      <c r="G100" s="77"/>
      <c r="H100" s="77"/>
      <c r="I100" s="77"/>
      <c r="J100" s="77" t="s">
        <v>115</v>
      </c>
      <c r="K100" s="77" t="s">
        <v>8</v>
      </c>
      <c r="L100" s="77" t="s">
        <v>9</v>
      </c>
      <c r="M100" s="78" t="s">
        <v>116</v>
      </c>
    </row>
    <row r="101" spans="1:14" ht="15" customHeight="1" x14ac:dyDescent="0.25">
      <c r="A101" s="15">
        <v>1136071</v>
      </c>
      <c r="B101" s="16">
        <v>21</v>
      </c>
      <c r="C101" s="26" t="s">
        <v>66</v>
      </c>
      <c r="D101" s="21">
        <v>176786635</v>
      </c>
      <c r="E101" s="17">
        <f t="shared" ref="E101:E109" si="3">+D101-F101</f>
        <v>0</v>
      </c>
      <c r="F101" s="21">
        <v>176786635</v>
      </c>
      <c r="G101" s="21"/>
      <c r="H101" s="21"/>
      <c r="I101" s="57"/>
      <c r="J101" s="17">
        <v>176786529</v>
      </c>
      <c r="K101" s="17">
        <v>176082200</v>
      </c>
      <c r="L101" s="17">
        <v>176082200</v>
      </c>
      <c r="M101" s="19">
        <v>176786529</v>
      </c>
    </row>
    <row r="102" spans="1:14" ht="15" customHeight="1" x14ac:dyDescent="0.25">
      <c r="A102" s="15">
        <v>520</v>
      </c>
      <c r="B102" s="16">
        <v>11</v>
      </c>
      <c r="C102" s="45" t="s">
        <v>103</v>
      </c>
      <c r="D102" s="21">
        <v>7424147327.1999998</v>
      </c>
      <c r="E102" s="17">
        <f t="shared" si="3"/>
        <v>1130318844</v>
      </c>
      <c r="F102" s="21">
        <v>6293828483.1999998</v>
      </c>
      <c r="G102" s="21"/>
      <c r="H102" s="21"/>
      <c r="I102" s="57"/>
      <c r="J102" s="21">
        <v>4856108438</v>
      </c>
      <c r="K102" s="57"/>
      <c r="L102" s="57"/>
      <c r="M102" s="70">
        <v>4856108438</v>
      </c>
    </row>
    <row r="103" spans="1:14" ht="15" customHeight="1" x14ac:dyDescent="0.25">
      <c r="A103" s="15">
        <v>520600</v>
      </c>
      <c r="B103" s="16">
        <v>11</v>
      </c>
      <c r="C103" s="26" t="s">
        <v>61</v>
      </c>
      <c r="D103" s="21">
        <v>7424147327.1999998</v>
      </c>
      <c r="E103" s="17">
        <f t="shared" si="3"/>
        <v>1130318844</v>
      </c>
      <c r="F103" s="21">
        <v>6293828483.1999998</v>
      </c>
      <c r="G103" s="21"/>
      <c r="H103" s="21"/>
      <c r="I103" s="57"/>
      <c r="J103" s="21">
        <v>4856108438</v>
      </c>
      <c r="K103" s="57"/>
      <c r="L103" s="57"/>
      <c r="M103" s="70">
        <v>4856108438</v>
      </c>
      <c r="N103" s="27"/>
    </row>
    <row r="104" spans="1:14" ht="15" customHeight="1" x14ac:dyDescent="0.25">
      <c r="A104" s="15">
        <v>5206001</v>
      </c>
      <c r="B104" s="16">
        <v>11</v>
      </c>
      <c r="C104" s="45" t="s">
        <v>104</v>
      </c>
      <c r="D104" s="21">
        <v>763773308</v>
      </c>
      <c r="E104" s="17">
        <f t="shared" si="3"/>
        <v>2</v>
      </c>
      <c r="F104" s="21">
        <v>763773306</v>
      </c>
      <c r="G104" s="21"/>
      <c r="H104" s="21"/>
      <c r="I104" s="57"/>
      <c r="J104" s="57">
        <v>398586680</v>
      </c>
      <c r="K104" s="57"/>
      <c r="L104" s="57"/>
      <c r="M104" s="58">
        <v>398586680</v>
      </c>
    </row>
    <row r="105" spans="1:14" ht="15" customHeight="1" x14ac:dyDescent="0.25">
      <c r="A105" s="15">
        <v>5206002</v>
      </c>
      <c r="B105" s="16">
        <v>11</v>
      </c>
      <c r="C105" s="45" t="s">
        <v>105</v>
      </c>
      <c r="D105" s="21">
        <v>6660374019.1999998</v>
      </c>
      <c r="E105" s="17">
        <f t="shared" si="3"/>
        <v>1130318842</v>
      </c>
      <c r="F105" s="21">
        <v>5530055177.1999998</v>
      </c>
      <c r="G105" s="21"/>
      <c r="H105" s="21"/>
      <c r="I105" s="57"/>
      <c r="J105" s="57">
        <v>4457521758</v>
      </c>
      <c r="K105" s="57"/>
      <c r="L105" s="57"/>
      <c r="M105" s="58">
        <v>4457521758</v>
      </c>
    </row>
    <row r="106" spans="1:14" ht="15" customHeight="1" x14ac:dyDescent="0.25">
      <c r="A106" s="15">
        <v>530</v>
      </c>
      <c r="B106" s="16">
        <v>20</v>
      </c>
      <c r="C106" s="45" t="s">
        <v>106</v>
      </c>
      <c r="D106" s="21">
        <v>813524159.36000001</v>
      </c>
      <c r="E106" s="17">
        <f t="shared" si="3"/>
        <v>0</v>
      </c>
      <c r="F106" s="21">
        <v>813524159.36000001</v>
      </c>
      <c r="G106" s="18"/>
      <c r="H106" s="18"/>
      <c r="I106" s="17"/>
      <c r="J106" s="17">
        <v>716235466.05999994</v>
      </c>
      <c r="K106" s="17"/>
      <c r="L106" s="17"/>
      <c r="M106" s="19">
        <v>716235466.05999994</v>
      </c>
    </row>
    <row r="107" spans="1:14" x14ac:dyDescent="0.25">
      <c r="A107" s="15">
        <v>530600</v>
      </c>
      <c r="B107" s="16">
        <v>20</v>
      </c>
      <c r="C107" s="46" t="s">
        <v>61</v>
      </c>
      <c r="D107" s="18">
        <v>813524159.36000001</v>
      </c>
      <c r="E107" s="17">
        <f t="shared" si="3"/>
        <v>0</v>
      </c>
      <c r="F107" s="18">
        <v>813524159.36000001</v>
      </c>
      <c r="G107" s="18"/>
      <c r="H107" s="18"/>
      <c r="I107" s="17"/>
      <c r="J107" s="17">
        <v>716235466.05999994</v>
      </c>
      <c r="K107" s="17"/>
      <c r="L107" s="17"/>
      <c r="M107" s="19">
        <v>716235466.05999994</v>
      </c>
    </row>
    <row r="108" spans="1:14" ht="15.75" thickBot="1" x14ac:dyDescent="0.3">
      <c r="A108" s="84">
        <v>5306003</v>
      </c>
      <c r="B108" s="85">
        <v>20</v>
      </c>
      <c r="C108" s="86" t="s">
        <v>107</v>
      </c>
      <c r="D108" s="87">
        <v>813524159.36000001</v>
      </c>
      <c r="E108" s="88">
        <f t="shared" si="3"/>
        <v>0</v>
      </c>
      <c r="F108" s="87">
        <v>813524159.36000001</v>
      </c>
      <c r="G108" s="87"/>
      <c r="H108" s="87"/>
      <c r="I108" s="88"/>
      <c r="J108" s="88">
        <v>716235466.05999994</v>
      </c>
      <c r="K108" s="88"/>
      <c r="L108" s="88"/>
      <c r="M108" s="89">
        <v>716235466.05999994</v>
      </c>
    </row>
    <row r="109" spans="1:14" ht="15.75" thickBot="1" x14ac:dyDescent="0.3">
      <c r="A109" s="125" t="s">
        <v>95</v>
      </c>
      <c r="B109" s="126"/>
      <c r="C109" s="126"/>
      <c r="D109" s="74">
        <f>+D84+D11</f>
        <v>34892066995.190002</v>
      </c>
      <c r="E109" s="90">
        <f t="shared" si="3"/>
        <v>1236722207</v>
      </c>
      <c r="F109" s="91">
        <f>+F11+F84</f>
        <v>33655344788.190002</v>
      </c>
      <c r="G109" s="92"/>
      <c r="H109" s="92"/>
      <c r="I109" s="91">
        <f>+I12+I23+I80+I85+I102+I106</f>
        <v>0</v>
      </c>
      <c r="J109" s="91">
        <f>+J11+J84</f>
        <v>31138155508.690002</v>
      </c>
      <c r="K109" s="91">
        <f>+K12+K23+K80+K85+K102+K106</f>
        <v>0</v>
      </c>
      <c r="L109" s="90">
        <f>+L12+L23+L80+L102+L106+L85</f>
        <v>0</v>
      </c>
      <c r="M109" s="93">
        <f>+M11+M84</f>
        <v>29060916108.690002</v>
      </c>
    </row>
    <row r="110" spans="1:14" x14ac:dyDescent="0.25">
      <c r="A110" s="27"/>
      <c r="M110" s="28"/>
    </row>
    <row r="111" spans="1:14" x14ac:dyDescent="0.25">
      <c r="A111" s="29"/>
      <c r="M111" s="28"/>
    </row>
    <row r="112" spans="1:14" ht="15.75" thickBot="1" x14ac:dyDescent="0.3">
      <c r="A112" s="27"/>
      <c r="M112" s="30"/>
    </row>
    <row r="113" spans="1:13" x14ac:dyDescent="0.25">
      <c r="A113" s="31"/>
      <c r="B113" s="32"/>
      <c r="C113" s="32"/>
      <c r="D113" s="32"/>
      <c r="E113" s="32"/>
      <c r="F113" s="33"/>
      <c r="G113" s="33"/>
      <c r="H113" s="33"/>
      <c r="I113" s="33" t="s">
        <v>72</v>
      </c>
      <c r="J113" s="33"/>
      <c r="K113" s="33" t="s">
        <v>73</v>
      </c>
      <c r="L113" s="33"/>
      <c r="M113" s="34"/>
    </row>
    <row r="114" spans="1:13" x14ac:dyDescent="0.25">
      <c r="A114" s="27"/>
      <c r="M114" s="28"/>
    </row>
    <row r="115" spans="1:13" x14ac:dyDescent="0.25">
      <c r="A115" s="27"/>
      <c r="M115" s="28"/>
    </row>
    <row r="116" spans="1:13" x14ac:dyDescent="0.25">
      <c r="A116" s="27"/>
      <c r="C116" s="48"/>
      <c r="D116" s="48"/>
      <c r="E116" s="48"/>
      <c r="F116" s="49"/>
      <c r="G116" s="49"/>
      <c r="H116" s="49"/>
      <c r="I116" s="49"/>
      <c r="J116" s="49"/>
      <c r="K116" s="49"/>
      <c r="L116" s="49"/>
      <c r="M116" s="50"/>
    </row>
    <row r="117" spans="1:13" x14ac:dyDescent="0.25">
      <c r="A117" s="27"/>
      <c r="C117" s="48" t="s">
        <v>74</v>
      </c>
      <c r="D117" s="48"/>
      <c r="E117" s="48"/>
      <c r="F117" s="48"/>
      <c r="G117" s="48"/>
      <c r="H117" s="48"/>
      <c r="I117" s="49"/>
      <c r="J117" s="49" t="s">
        <v>97</v>
      </c>
      <c r="K117" s="49"/>
      <c r="L117" s="49"/>
      <c r="M117" s="50"/>
    </row>
    <row r="118" spans="1:13" x14ac:dyDescent="0.25">
      <c r="A118" s="29"/>
      <c r="C118" s="51" t="s">
        <v>76</v>
      </c>
      <c r="D118" s="51"/>
      <c r="E118" s="51"/>
      <c r="F118" s="48"/>
      <c r="G118" s="48"/>
      <c r="H118" s="48"/>
      <c r="I118" s="49"/>
      <c r="J118" s="52" t="s">
        <v>98</v>
      </c>
      <c r="K118" s="49"/>
      <c r="L118" s="49"/>
      <c r="M118" s="50"/>
    </row>
    <row r="119" spans="1:13" x14ac:dyDescent="0.25">
      <c r="A119" s="29"/>
      <c r="C119" s="51" t="s">
        <v>77</v>
      </c>
      <c r="D119" s="51"/>
      <c r="E119" s="51"/>
      <c r="F119" s="48"/>
      <c r="G119" s="48"/>
      <c r="H119" s="48"/>
      <c r="I119" s="49"/>
      <c r="J119" s="52" t="s">
        <v>99</v>
      </c>
      <c r="K119" s="49"/>
      <c r="L119" s="49"/>
      <c r="M119" s="50"/>
    </row>
    <row r="120" spans="1:13" x14ac:dyDescent="0.25">
      <c r="A120" s="29"/>
      <c r="C120" s="2"/>
      <c r="D120" s="2"/>
      <c r="E120" s="2"/>
      <c r="F120" s="1"/>
      <c r="G120" s="1"/>
      <c r="H120" s="1"/>
      <c r="J120" s="35"/>
      <c r="M120" s="28"/>
    </row>
    <row r="121" spans="1:13" x14ac:dyDescent="0.25">
      <c r="A121" s="27"/>
      <c r="F121" s="35"/>
      <c r="M121" s="28"/>
    </row>
    <row r="122" spans="1:13" x14ac:dyDescent="0.25">
      <c r="A122" s="27"/>
      <c r="F122" s="35"/>
      <c r="M122" s="28"/>
    </row>
    <row r="123" spans="1:13" x14ac:dyDescent="0.25">
      <c r="A123" s="27"/>
      <c r="F123" s="35"/>
      <c r="M123" s="28"/>
    </row>
    <row r="124" spans="1:13" x14ac:dyDescent="0.25">
      <c r="A124" s="27"/>
      <c r="C124" s="48" t="s">
        <v>74</v>
      </c>
      <c r="D124" s="49" t="s">
        <v>75</v>
      </c>
      <c r="E124" s="49"/>
      <c r="F124" s="48"/>
      <c r="G124" s="48"/>
      <c r="H124" s="49"/>
      <c r="I124" s="49"/>
      <c r="J124" s="49" t="s">
        <v>86</v>
      </c>
      <c r="K124" s="49"/>
      <c r="L124" s="49"/>
      <c r="M124" s="50"/>
    </row>
    <row r="125" spans="1:13" x14ac:dyDescent="0.25">
      <c r="A125" s="29"/>
      <c r="C125" s="51" t="s">
        <v>78</v>
      </c>
      <c r="D125" s="52" t="s">
        <v>79</v>
      </c>
      <c r="E125" s="52"/>
      <c r="F125" s="48"/>
      <c r="G125" s="48"/>
      <c r="H125" s="49"/>
      <c r="I125" s="49"/>
      <c r="J125" s="52" t="s">
        <v>87</v>
      </c>
      <c r="K125" s="49"/>
      <c r="L125" s="49"/>
      <c r="M125" s="50"/>
    </row>
    <row r="126" spans="1:13" x14ac:dyDescent="0.25">
      <c r="A126" s="29"/>
      <c r="C126" s="51" t="s">
        <v>80</v>
      </c>
      <c r="D126" s="73" t="s">
        <v>108</v>
      </c>
      <c r="E126" s="73"/>
      <c r="F126" s="48"/>
      <c r="G126" s="48"/>
      <c r="H126" s="49"/>
      <c r="I126" s="49"/>
      <c r="J126" s="52" t="s">
        <v>88</v>
      </c>
      <c r="K126" s="49"/>
      <c r="L126" s="49"/>
      <c r="M126" s="50"/>
    </row>
    <row r="127" spans="1:13" x14ac:dyDescent="0.25">
      <c r="A127" s="27"/>
      <c r="M127" s="28"/>
    </row>
    <row r="128" spans="1:13" ht="15.75" thickBot="1" x14ac:dyDescent="0.3">
      <c r="A128" s="36"/>
      <c r="B128" s="37"/>
      <c r="C128" s="37"/>
      <c r="D128" s="37"/>
      <c r="E128" s="37"/>
      <c r="F128" s="38"/>
      <c r="G128" s="38"/>
      <c r="H128" s="38"/>
      <c r="I128" s="38"/>
      <c r="J128" s="38"/>
      <c r="K128" s="38"/>
      <c r="L128" s="38"/>
      <c r="M128" s="39"/>
    </row>
    <row r="132" spans="1:14" s="3" customFormat="1" x14ac:dyDescent="0.25">
      <c r="A132" s="1"/>
      <c r="B132" s="1"/>
      <c r="C132" s="1"/>
      <c r="D132" s="1"/>
      <c r="E132" s="1"/>
      <c r="J132" s="35"/>
      <c r="N132" s="1"/>
    </row>
    <row r="133" spans="1:14" s="3" customFormat="1" x14ac:dyDescent="0.25">
      <c r="A133" s="1"/>
      <c r="B133" s="1"/>
      <c r="C133" s="1"/>
      <c r="D133" s="1"/>
      <c r="E133" s="1"/>
      <c r="J133" s="35"/>
      <c r="N133" s="1"/>
    </row>
  </sheetData>
  <mergeCells count="7">
    <mergeCell ref="A109:C109"/>
    <mergeCell ref="A2:M2"/>
    <mergeCell ref="A3:M3"/>
    <mergeCell ref="A47:M47"/>
    <mergeCell ref="A48:M48"/>
    <mergeCell ref="A92:M92"/>
    <mergeCell ref="A93:M93"/>
  </mergeCells>
  <printOptions horizontalCentered="1" verticalCentered="1"/>
  <pageMargins left="0.39370078740157483" right="0.59055118110236227" top="0.55118110236220474" bottom="0.55118110236220474" header="0.31496062992125984" footer="0.31496062992125984"/>
  <pageSetup scale="58" orientation="landscape" verticalDpi="360" r:id="rId1"/>
  <headerFooter>
    <oddFooter>&amp;R&amp;P DE &amp;N</oddFooter>
  </headerFooter>
  <rowBreaks count="2" manualBreakCount="2">
    <brk id="46" max="10" man="1"/>
    <brk id="9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3"/>
  <sheetViews>
    <sheetView tabSelected="1" topLeftCell="A100" zoomScale="70" zoomScaleNormal="70" zoomScaleSheetLayoutView="70" workbookViewId="0">
      <selection activeCell="D109" sqref="D109"/>
    </sheetView>
  </sheetViews>
  <sheetFormatPr baseColWidth="10" defaultRowHeight="15" x14ac:dyDescent="0.25"/>
  <cols>
    <col min="1" max="1" width="20.5703125" style="1" customWidth="1"/>
    <col min="2" max="2" width="3.42578125" style="1" customWidth="1"/>
    <col min="3" max="3" width="61.140625" style="1" customWidth="1"/>
    <col min="4" max="4" width="23.5703125" style="1" customWidth="1"/>
    <col min="5" max="5" width="25.140625" style="1" customWidth="1"/>
    <col min="6" max="6" width="25.85546875" style="3" customWidth="1"/>
    <col min="7" max="7" width="17.85546875" style="3" hidden="1" customWidth="1"/>
    <col min="8" max="8" width="21" style="3" hidden="1" customWidth="1"/>
    <col min="9" max="9" width="17.85546875" style="3" hidden="1" customWidth="1"/>
    <col min="10" max="10" width="29.28515625" style="3" customWidth="1"/>
    <col min="11" max="12" width="17.42578125" style="3" hidden="1" customWidth="1"/>
    <col min="13" max="13" width="30.140625" style="3" customWidth="1"/>
    <col min="14" max="14" width="2.7109375" style="1" customWidth="1"/>
    <col min="15" max="16384" width="11.42578125" style="1"/>
  </cols>
  <sheetData>
    <row r="2" spans="1:13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x14ac:dyDescent="0.25">
      <c r="A3" s="122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5" spans="1:13" x14ac:dyDescent="0.25">
      <c r="A5" s="2" t="s">
        <v>1</v>
      </c>
    </row>
    <row r="6" spans="1:13" x14ac:dyDescent="0.25">
      <c r="M6" s="4"/>
    </row>
    <row r="7" spans="1:13" x14ac:dyDescent="0.25">
      <c r="A7" s="1" t="s">
        <v>2</v>
      </c>
      <c r="C7" s="1" t="s">
        <v>3</v>
      </c>
      <c r="J7" s="3" t="s">
        <v>119</v>
      </c>
      <c r="K7" s="1"/>
      <c r="M7" s="3" t="s">
        <v>89</v>
      </c>
    </row>
    <row r="8" spans="1:13" ht="15.75" thickBot="1" x14ac:dyDescent="0.3"/>
    <row r="9" spans="1:13" x14ac:dyDescent="0.25">
      <c r="A9" s="62" t="s">
        <v>4</v>
      </c>
      <c r="B9" s="63"/>
      <c r="C9" s="63"/>
      <c r="D9" s="63"/>
      <c r="E9" s="63"/>
      <c r="F9" s="64"/>
      <c r="G9" s="64"/>
      <c r="H9" s="64"/>
      <c r="I9" s="64"/>
      <c r="J9" s="64"/>
      <c r="K9" s="64"/>
      <c r="L9" s="65" t="s">
        <v>5</v>
      </c>
      <c r="M9" s="66"/>
    </row>
    <row r="10" spans="1:13" ht="58.5" customHeight="1" thickBot="1" x14ac:dyDescent="0.3">
      <c r="A10" s="75" t="s">
        <v>110</v>
      </c>
      <c r="B10" s="76"/>
      <c r="C10" s="76" t="s">
        <v>111</v>
      </c>
      <c r="D10" s="77" t="s">
        <v>112</v>
      </c>
      <c r="E10" s="77" t="s">
        <v>113</v>
      </c>
      <c r="F10" s="77" t="s">
        <v>114</v>
      </c>
      <c r="G10" s="77"/>
      <c r="H10" s="77"/>
      <c r="I10" s="77"/>
      <c r="J10" s="77" t="s">
        <v>115</v>
      </c>
      <c r="K10" s="77" t="s">
        <v>8</v>
      </c>
      <c r="L10" s="77" t="s">
        <v>9</v>
      </c>
      <c r="M10" s="78" t="s">
        <v>116</v>
      </c>
    </row>
    <row r="11" spans="1:13" x14ac:dyDescent="0.25">
      <c r="A11" s="79" t="s">
        <v>11</v>
      </c>
      <c r="B11" s="80"/>
      <c r="C11" s="81" t="s">
        <v>12</v>
      </c>
      <c r="D11" s="82">
        <f>+D12+D23+D80</f>
        <v>1361190295.6300001</v>
      </c>
      <c r="E11" s="82">
        <f>+E12+E23+E80</f>
        <v>303938973</v>
      </c>
      <c r="F11" s="82">
        <f>+F12+F23+F80</f>
        <v>1057251322.63</v>
      </c>
      <c r="G11" s="80"/>
      <c r="H11" s="80"/>
      <c r="I11" s="80"/>
      <c r="J11" s="82">
        <f>+J12+J23+J80</f>
        <v>983877239.63</v>
      </c>
      <c r="K11" s="80"/>
      <c r="L11" s="80"/>
      <c r="M11" s="83">
        <f>+M12+M23+M80</f>
        <v>983877239.63</v>
      </c>
    </row>
    <row r="12" spans="1:13" x14ac:dyDescent="0.25">
      <c r="A12" s="15">
        <v>1</v>
      </c>
      <c r="B12" s="16">
        <v>20</v>
      </c>
      <c r="C12" s="16" t="s">
        <v>13</v>
      </c>
      <c r="D12" s="17">
        <v>770414451</v>
      </c>
      <c r="E12" s="17">
        <f>+D12-F12</f>
        <v>11908242</v>
      </c>
      <c r="F12" s="17">
        <v>758506209</v>
      </c>
      <c r="G12" s="18"/>
      <c r="H12" s="17"/>
      <c r="I12" s="17"/>
      <c r="J12" s="17">
        <v>685132126</v>
      </c>
      <c r="K12" s="17"/>
      <c r="L12" s="17"/>
      <c r="M12" s="19">
        <v>685132126</v>
      </c>
    </row>
    <row r="13" spans="1:13" x14ac:dyDescent="0.25">
      <c r="A13" s="15">
        <v>10</v>
      </c>
      <c r="B13" s="16">
        <v>20</v>
      </c>
      <c r="C13" s="16" t="s">
        <v>13</v>
      </c>
      <c r="D13" s="17">
        <v>770414451</v>
      </c>
      <c r="E13" s="17">
        <f t="shared" ref="E13:E46" si="0">+D13-F13</f>
        <v>11908242</v>
      </c>
      <c r="F13" s="17">
        <v>758506209</v>
      </c>
      <c r="G13" s="18"/>
      <c r="H13" s="17"/>
      <c r="I13" s="17"/>
      <c r="J13" s="17">
        <v>685132126</v>
      </c>
      <c r="K13" s="17"/>
      <c r="L13" s="17"/>
      <c r="M13" s="19">
        <v>685132126</v>
      </c>
    </row>
    <row r="14" spans="1:13" x14ac:dyDescent="0.25">
      <c r="A14" s="15">
        <v>101</v>
      </c>
      <c r="B14" s="16">
        <v>20</v>
      </c>
      <c r="C14" s="16" t="s">
        <v>14</v>
      </c>
      <c r="D14" s="17">
        <v>3838</v>
      </c>
      <c r="E14" s="17">
        <f t="shared" si="0"/>
        <v>3838</v>
      </c>
      <c r="F14" s="57">
        <v>0</v>
      </c>
      <c r="G14" s="21"/>
      <c r="H14" s="57"/>
      <c r="I14" s="57"/>
      <c r="J14" s="57">
        <v>0</v>
      </c>
      <c r="K14" s="57"/>
      <c r="L14" s="57"/>
      <c r="M14" s="58">
        <v>0</v>
      </c>
    </row>
    <row r="15" spans="1:13" x14ac:dyDescent="0.25">
      <c r="A15" s="15">
        <v>1015</v>
      </c>
      <c r="B15" s="16">
        <v>20</v>
      </c>
      <c r="C15" s="16" t="s">
        <v>15</v>
      </c>
      <c r="D15" s="17">
        <v>3838</v>
      </c>
      <c r="E15" s="17">
        <f t="shared" si="0"/>
        <v>3838</v>
      </c>
      <c r="F15" s="57">
        <v>0</v>
      </c>
      <c r="G15" s="21"/>
      <c r="H15" s="57"/>
      <c r="I15" s="57"/>
      <c r="J15" s="57">
        <v>0</v>
      </c>
      <c r="K15" s="57"/>
      <c r="L15" s="57"/>
      <c r="M15" s="58">
        <v>0</v>
      </c>
    </row>
    <row r="16" spans="1:13" x14ac:dyDescent="0.25">
      <c r="A16" s="15">
        <v>10155</v>
      </c>
      <c r="B16" s="16">
        <v>20</v>
      </c>
      <c r="C16" s="16" t="s">
        <v>16</v>
      </c>
      <c r="D16" s="17">
        <v>429</v>
      </c>
      <c r="E16" s="17">
        <f t="shared" si="0"/>
        <v>429</v>
      </c>
      <c r="F16" s="57">
        <v>0</v>
      </c>
      <c r="G16" s="21"/>
      <c r="H16" s="57"/>
      <c r="I16" s="57"/>
      <c r="J16" s="57">
        <v>0</v>
      </c>
      <c r="K16" s="57"/>
      <c r="L16" s="57"/>
      <c r="M16" s="58">
        <v>0</v>
      </c>
    </row>
    <row r="17" spans="1:13" x14ac:dyDescent="0.25">
      <c r="A17" s="15">
        <v>101515</v>
      </c>
      <c r="B17" s="16">
        <v>20</v>
      </c>
      <c r="C17" s="16" t="s">
        <v>17</v>
      </c>
      <c r="D17" s="17">
        <v>3409</v>
      </c>
      <c r="E17" s="17">
        <f t="shared" si="0"/>
        <v>3409</v>
      </c>
      <c r="F17" s="57">
        <v>0</v>
      </c>
      <c r="G17" s="21"/>
      <c r="H17" s="57"/>
      <c r="I17" s="57"/>
      <c r="J17" s="57">
        <v>0</v>
      </c>
      <c r="K17" s="57"/>
      <c r="L17" s="57"/>
      <c r="M17" s="58">
        <v>0</v>
      </c>
    </row>
    <row r="18" spans="1:13" x14ac:dyDescent="0.25">
      <c r="A18" s="15">
        <v>102</v>
      </c>
      <c r="B18" s="16">
        <v>10</v>
      </c>
      <c r="C18" s="16" t="s">
        <v>18</v>
      </c>
      <c r="D18" s="17">
        <v>770410613</v>
      </c>
      <c r="E18" s="17">
        <f t="shared" si="0"/>
        <v>11904404</v>
      </c>
      <c r="F18" s="57">
        <v>758506209</v>
      </c>
      <c r="G18" s="21"/>
      <c r="H18" s="57"/>
      <c r="I18" s="57"/>
      <c r="J18" s="57">
        <v>685132126</v>
      </c>
      <c r="K18" s="57"/>
      <c r="L18" s="57"/>
      <c r="M18" s="58">
        <v>685132126</v>
      </c>
    </row>
    <row r="19" spans="1:13" x14ac:dyDescent="0.25">
      <c r="A19" s="15">
        <v>10212</v>
      </c>
      <c r="B19" s="16">
        <v>10</v>
      </c>
      <c r="C19" s="16" t="s">
        <v>19</v>
      </c>
      <c r="D19" s="17">
        <v>355540000</v>
      </c>
      <c r="E19" s="17">
        <f t="shared" si="0"/>
        <v>0</v>
      </c>
      <c r="F19" s="57">
        <v>355540000</v>
      </c>
      <c r="G19" s="21"/>
      <c r="H19" s="57"/>
      <c r="I19" s="57"/>
      <c r="J19" s="57">
        <v>288260000</v>
      </c>
      <c r="K19" s="57"/>
      <c r="L19" s="57"/>
      <c r="M19" s="58">
        <v>288260000</v>
      </c>
    </row>
    <row r="20" spans="1:13" x14ac:dyDescent="0.25">
      <c r="A20" s="15">
        <v>10212</v>
      </c>
      <c r="B20" s="16">
        <v>20</v>
      </c>
      <c r="C20" s="16" t="s">
        <v>19</v>
      </c>
      <c r="D20" s="17">
        <v>362465390</v>
      </c>
      <c r="E20" s="17">
        <f t="shared" si="0"/>
        <v>2256</v>
      </c>
      <c r="F20" s="57">
        <v>362463134</v>
      </c>
      <c r="G20" s="21"/>
      <c r="H20" s="57"/>
      <c r="I20" s="57"/>
      <c r="J20" s="57">
        <v>362463134</v>
      </c>
      <c r="K20" s="57"/>
      <c r="L20" s="57"/>
      <c r="M20" s="58">
        <v>362463134</v>
      </c>
    </row>
    <row r="21" spans="1:13" x14ac:dyDescent="0.25">
      <c r="A21" s="15">
        <v>10214</v>
      </c>
      <c r="B21" s="16">
        <v>10</v>
      </c>
      <c r="C21" s="16" t="s">
        <v>20</v>
      </c>
      <c r="D21" s="17">
        <v>40200871</v>
      </c>
      <c r="E21" s="17">
        <f t="shared" si="0"/>
        <v>11839892</v>
      </c>
      <c r="F21" s="57">
        <v>28360979</v>
      </c>
      <c r="G21" s="21"/>
      <c r="H21" s="57"/>
      <c r="I21" s="57"/>
      <c r="J21" s="57">
        <v>28360979</v>
      </c>
      <c r="K21" s="57"/>
      <c r="L21" s="57"/>
      <c r="M21" s="58">
        <v>28360979</v>
      </c>
    </row>
    <row r="22" spans="1:13" x14ac:dyDescent="0.25">
      <c r="A22" s="15">
        <v>10214</v>
      </c>
      <c r="B22" s="16">
        <v>20</v>
      </c>
      <c r="C22" s="16" t="s">
        <v>20</v>
      </c>
      <c r="D22" s="17">
        <v>12204352</v>
      </c>
      <c r="E22" s="17">
        <f t="shared" si="0"/>
        <v>62256</v>
      </c>
      <c r="F22" s="17">
        <v>12142096</v>
      </c>
      <c r="G22" s="18"/>
      <c r="H22" s="17"/>
      <c r="I22" s="17"/>
      <c r="J22" s="57">
        <v>6048013</v>
      </c>
      <c r="K22" s="57"/>
      <c r="L22" s="57"/>
      <c r="M22" s="58">
        <v>6048013</v>
      </c>
    </row>
    <row r="23" spans="1:13" x14ac:dyDescent="0.25">
      <c r="A23" s="15">
        <v>2</v>
      </c>
      <c r="B23" s="16">
        <v>20</v>
      </c>
      <c r="C23" s="16" t="s">
        <v>21</v>
      </c>
      <c r="D23" s="17">
        <v>394528015.63</v>
      </c>
      <c r="E23" s="17">
        <f t="shared" si="0"/>
        <v>95782902</v>
      </c>
      <c r="F23" s="17">
        <v>298745113.63</v>
      </c>
      <c r="G23" s="18"/>
      <c r="H23" s="17"/>
      <c r="I23" s="17"/>
      <c r="J23" s="17">
        <v>298745113.63</v>
      </c>
      <c r="K23" s="17"/>
      <c r="L23" s="17"/>
      <c r="M23" s="19">
        <v>298745113.63</v>
      </c>
    </row>
    <row r="24" spans="1:13" x14ac:dyDescent="0.25">
      <c r="A24" s="15">
        <v>20</v>
      </c>
      <c r="B24" s="16">
        <v>20</v>
      </c>
      <c r="C24" s="16" t="s">
        <v>21</v>
      </c>
      <c r="D24" s="17">
        <v>394528015.63</v>
      </c>
      <c r="E24" s="17">
        <f t="shared" si="0"/>
        <v>95782902</v>
      </c>
      <c r="F24" s="17">
        <v>298745113.63</v>
      </c>
      <c r="G24" s="18"/>
      <c r="H24" s="17"/>
      <c r="I24" s="17"/>
      <c r="J24" s="17">
        <v>298745113.63</v>
      </c>
      <c r="K24" s="17"/>
      <c r="L24" s="17"/>
      <c r="M24" s="19">
        <v>298745113.63</v>
      </c>
    </row>
    <row r="25" spans="1:13" x14ac:dyDescent="0.25">
      <c r="A25" s="15">
        <v>204</v>
      </c>
      <c r="B25" s="16">
        <v>20</v>
      </c>
      <c r="C25" s="16" t="s">
        <v>22</v>
      </c>
      <c r="D25" s="17">
        <v>394528015.63</v>
      </c>
      <c r="E25" s="17">
        <f t="shared" si="0"/>
        <v>95782902</v>
      </c>
      <c r="F25" s="17">
        <v>298745113.63</v>
      </c>
      <c r="G25" s="18"/>
      <c r="H25" s="17"/>
      <c r="I25" s="17"/>
      <c r="J25" s="17">
        <v>298745113.63</v>
      </c>
      <c r="K25" s="17"/>
      <c r="L25" s="17"/>
      <c r="M25" s="19">
        <v>298745113.63</v>
      </c>
    </row>
    <row r="26" spans="1:13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f t="shared" si="0"/>
        <v>0</v>
      </c>
      <c r="F26" s="17">
        <v>93605789</v>
      </c>
      <c r="G26" s="18"/>
      <c r="H26" s="17"/>
      <c r="I26" s="17"/>
      <c r="J26" s="17">
        <v>93605789</v>
      </c>
      <c r="K26" s="17"/>
      <c r="L26" s="17"/>
      <c r="M26" s="19">
        <v>93605789</v>
      </c>
    </row>
    <row r="27" spans="1:13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f t="shared" si="0"/>
        <v>0</v>
      </c>
      <c r="F27" s="17">
        <v>38000</v>
      </c>
      <c r="G27" s="18"/>
      <c r="H27" s="17"/>
      <c r="I27" s="17"/>
      <c r="J27" s="17">
        <v>38000</v>
      </c>
      <c r="K27" s="17"/>
      <c r="L27" s="17"/>
      <c r="M27" s="19">
        <v>38000</v>
      </c>
    </row>
    <row r="28" spans="1:13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f t="shared" si="0"/>
        <v>0</v>
      </c>
      <c r="F28" s="17">
        <v>93567789</v>
      </c>
      <c r="G28" s="18"/>
      <c r="H28" s="17"/>
      <c r="I28" s="17"/>
      <c r="J28" s="17">
        <v>93567789</v>
      </c>
      <c r="K28" s="17"/>
      <c r="L28" s="17"/>
      <c r="M28" s="19">
        <v>93567789</v>
      </c>
    </row>
    <row r="29" spans="1:13" x14ac:dyDescent="0.25">
      <c r="A29" s="15">
        <v>2042</v>
      </c>
      <c r="B29" s="16">
        <v>20</v>
      </c>
      <c r="C29" s="16" t="s">
        <v>26</v>
      </c>
      <c r="D29" s="17">
        <v>46709417.630000003</v>
      </c>
      <c r="E29" s="17">
        <f t="shared" si="0"/>
        <v>11</v>
      </c>
      <c r="F29" s="17">
        <v>46709406.630000003</v>
      </c>
      <c r="G29" s="18"/>
      <c r="H29" s="17"/>
      <c r="I29" s="17"/>
      <c r="J29" s="17">
        <v>46709406.630000003</v>
      </c>
      <c r="K29" s="17"/>
      <c r="L29" s="17"/>
      <c r="M29" s="19">
        <v>46709406.630000003</v>
      </c>
    </row>
    <row r="30" spans="1:13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f t="shared" si="0"/>
        <v>0</v>
      </c>
      <c r="F30" s="17">
        <v>10040000</v>
      </c>
      <c r="G30" s="18"/>
      <c r="H30" s="17"/>
      <c r="I30" s="17"/>
      <c r="J30" s="17">
        <v>10040000</v>
      </c>
      <c r="K30" s="17"/>
      <c r="L30" s="17"/>
      <c r="M30" s="19">
        <v>10040000</v>
      </c>
    </row>
    <row r="31" spans="1:13" x14ac:dyDescent="0.25">
      <c r="A31" s="15">
        <v>20422</v>
      </c>
      <c r="B31" s="16">
        <v>10</v>
      </c>
      <c r="C31" s="16" t="s">
        <v>27</v>
      </c>
      <c r="D31" s="17">
        <v>36669417.630000003</v>
      </c>
      <c r="E31" s="17">
        <f t="shared" si="0"/>
        <v>11</v>
      </c>
      <c r="F31" s="17">
        <v>36669406.630000003</v>
      </c>
      <c r="G31" s="18"/>
      <c r="H31" s="17"/>
      <c r="I31" s="17"/>
      <c r="J31" s="17">
        <v>36669406.630000003</v>
      </c>
      <c r="K31" s="17"/>
      <c r="L31" s="17"/>
      <c r="M31" s="19">
        <v>36669406.630000003</v>
      </c>
    </row>
    <row r="32" spans="1:13" x14ac:dyDescent="0.25">
      <c r="A32" s="15">
        <v>2044</v>
      </c>
      <c r="B32" s="16">
        <v>20</v>
      </c>
      <c r="C32" s="16" t="s">
        <v>28</v>
      </c>
      <c r="D32" s="17">
        <v>120641</v>
      </c>
      <c r="E32" s="17">
        <f t="shared" si="0"/>
        <v>28080</v>
      </c>
      <c r="F32" s="17">
        <v>92561</v>
      </c>
      <c r="G32" s="18"/>
      <c r="H32" s="17"/>
      <c r="I32" s="17"/>
      <c r="J32" s="17">
        <v>92561</v>
      </c>
      <c r="K32" s="17"/>
      <c r="L32" s="17"/>
      <c r="M32" s="19">
        <v>92561</v>
      </c>
    </row>
    <row r="33" spans="1:13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f t="shared" si="0"/>
        <v>0</v>
      </c>
      <c r="F33" s="17">
        <v>41992</v>
      </c>
      <c r="G33" s="18"/>
      <c r="H33" s="17"/>
      <c r="I33" s="17"/>
      <c r="J33" s="17">
        <v>41992</v>
      </c>
      <c r="K33" s="17"/>
      <c r="L33" s="17"/>
      <c r="M33" s="19">
        <v>41992</v>
      </c>
    </row>
    <row r="34" spans="1:13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f t="shared" si="0"/>
        <v>0</v>
      </c>
      <c r="F34" s="17">
        <v>47369</v>
      </c>
      <c r="G34" s="18"/>
      <c r="H34" s="17"/>
      <c r="I34" s="17"/>
      <c r="J34" s="17">
        <v>47369</v>
      </c>
      <c r="K34" s="17"/>
      <c r="L34" s="17"/>
      <c r="M34" s="19">
        <v>47369</v>
      </c>
    </row>
    <row r="35" spans="1:13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f t="shared" si="0"/>
        <v>0</v>
      </c>
      <c r="F35" s="17">
        <v>3200</v>
      </c>
      <c r="G35" s="18"/>
      <c r="H35" s="17"/>
      <c r="I35" s="17"/>
      <c r="J35" s="17">
        <v>3200</v>
      </c>
      <c r="K35" s="17"/>
      <c r="L35" s="17"/>
      <c r="M35" s="19">
        <v>3200</v>
      </c>
    </row>
    <row r="36" spans="1:13" x14ac:dyDescent="0.25">
      <c r="A36" s="15">
        <v>204415</v>
      </c>
      <c r="B36" s="16">
        <v>20</v>
      </c>
      <c r="C36" s="16" t="s">
        <v>90</v>
      </c>
      <c r="D36" s="17">
        <v>28080</v>
      </c>
      <c r="E36" s="17">
        <f t="shared" si="0"/>
        <v>28080</v>
      </c>
      <c r="F36" s="17">
        <v>0</v>
      </c>
      <c r="G36" s="18"/>
      <c r="H36" s="17"/>
      <c r="I36" s="17"/>
      <c r="J36" s="17">
        <v>0</v>
      </c>
      <c r="K36" s="17"/>
      <c r="L36" s="17"/>
      <c r="M36" s="19">
        <v>0</v>
      </c>
    </row>
    <row r="37" spans="1:13" ht="15" customHeight="1" x14ac:dyDescent="0.25">
      <c r="A37" s="15">
        <v>2045</v>
      </c>
      <c r="B37" s="16">
        <v>20</v>
      </c>
      <c r="C37" s="16" t="s">
        <v>32</v>
      </c>
      <c r="D37" s="17">
        <v>29653258</v>
      </c>
      <c r="E37" s="17">
        <f t="shared" si="0"/>
        <v>29414230</v>
      </c>
      <c r="F37" s="17">
        <v>239028</v>
      </c>
      <c r="G37" s="18"/>
      <c r="H37" s="17"/>
      <c r="I37" s="17"/>
      <c r="J37" s="17">
        <v>239028</v>
      </c>
      <c r="K37" s="17"/>
      <c r="L37" s="17"/>
      <c r="M37" s="19">
        <v>239028</v>
      </c>
    </row>
    <row r="38" spans="1:13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f t="shared" si="0"/>
        <v>0</v>
      </c>
      <c r="F38" s="17">
        <v>15659</v>
      </c>
      <c r="G38" s="18"/>
      <c r="H38" s="17"/>
      <c r="I38" s="17"/>
      <c r="J38" s="17">
        <v>15659</v>
      </c>
      <c r="K38" s="17"/>
      <c r="L38" s="17"/>
      <c r="M38" s="19">
        <v>15659</v>
      </c>
    </row>
    <row r="39" spans="1:13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f t="shared" si="0"/>
        <v>0</v>
      </c>
      <c r="F39" s="17">
        <v>6328</v>
      </c>
      <c r="G39" s="18"/>
      <c r="H39" s="17"/>
      <c r="I39" s="17"/>
      <c r="J39" s="17">
        <v>6328</v>
      </c>
      <c r="K39" s="17"/>
      <c r="L39" s="17"/>
      <c r="M39" s="19">
        <v>6328</v>
      </c>
    </row>
    <row r="40" spans="1:13" x14ac:dyDescent="0.25">
      <c r="A40" s="15">
        <v>20456</v>
      </c>
      <c r="B40" s="16">
        <v>10</v>
      </c>
      <c r="C40" s="16" t="s">
        <v>34</v>
      </c>
      <c r="D40" s="17">
        <v>6004</v>
      </c>
      <c r="E40" s="17">
        <f t="shared" si="0"/>
        <v>6004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9">
        <v>0</v>
      </c>
    </row>
    <row r="41" spans="1:13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f t="shared" si="0"/>
        <v>0</v>
      </c>
      <c r="F41" s="17">
        <v>29912</v>
      </c>
      <c r="G41" s="18"/>
      <c r="H41" s="17"/>
      <c r="I41" s="17"/>
      <c r="J41" s="17">
        <v>29912</v>
      </c>
      <c r="K41" s="17"/>
      <c r="L41" s="17"/>
      <c r="M41" s="19">
        <v>29912</v>
      </c>
    </row>
    <row r="42" spans="1:13" x14ac:dyDescent="0.25">
      <c r="A42" s="15">
        <v>20458</v>
      </c>
      <c r="B42" s="16">
        <v>20</v>
      </c>
      <c r="C42" s="16" t="s">
        <v>35</v>
      </c>
      <c r="D42" s="17">
        <v>20107913</v>
      </c>
      <c r="E42" s="17">
        <f t="shared" si="0"/>
        <v>20038699</v>
      </c>
      <c r="F42" s="17">
        <v>69214</v>
      </c>
      <c r="G42" s="18"/>
      <c r="H42" s="17"/>
      <c r="I42" s="17"/>
      <c r="J42" s="17">
        <v>69214</v>
      </c>
      <c r="K42" s="17"/>
      <c r="L42" s="17"/>
      <c r="M42" s="19">
        <v>69214</v>
      </c>
    </row>
    <row r="43" spans="1:13" x14ac:dyDescent="0.25">
      <c r="A43" s="15">
        <v>204510</v>
      </c>
      <c r="B43" s="16">
        <v>20</v>
      </c>
      <c r="C43" s="16" t="s">
        <v>36</v>
      </c>
      <c r="D43" s="17">
        <v>9463200</v>
      </c>
      <c r="E43" s="17">
        <f t="shared" si="0"/>
        <v>9369527</v>
      </c>
      <c r="F43" s="17">
        <v>93673</v>
      </c>
      <c r="G43" s="18"/>
      <c r="H43" s="17"/>
      <c r="I43" s="17"/>
      <c r="J43" s="17">
        <v>93673</v>
      </c>
      <c r="K43" s="17"/>
      <c r="L43" s="17"/>
      <c r="M43" s="19">
        <v>93673</v>
      </c>
    </row>
    <row r="44" spans="1:13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f t="shared" si="0"/>
        <v>0</v>
      </c>
      <c r="F44" s="17">
        <v>24242</v>
      </c>
      <c r="G44" s="18"/>
      <c r="H44" s="17"/>
      <c r="I44" s="17"/>
      <c r="J44" s="17">
        <v>24242</v>
      </c>
      <c r="K44" s="17"/>
      <c r="L44" s="17"/>
      <c r="M44" s="19">
        <v>24242</v>
      </c>
    </row>
    <row r="45" spans="1:13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f t="shared" si="0"/>
        <v>1220864</v>
      </c>
      <c r="F45" s="17">
        <v>35090150</v>
      </c>
      <c r="G45" s="18"/>
      <c r="H45" s="17"/>
      <c r="I45" s="17"/>
      <c r="J45" s="17">
        <v>35090150</v>
      </c>
      <c r="K45" s="17"/>
      <c r="L45" s="17"/>
      <c r="M45" s="19">
        <v>35090150</v>
      </c>
    </row>
    <row r="46" spans="1:13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24">
        <f t="shared" si="0"/>
        <v>0</v>
      </c>
      <c r="F46" s="24">
        <v>8977700</v>
      </c>
      <c r="G46" s="25"/>
      <c r="H46" s="24"/>
      <c r="I46" s="24"/>
      <c r="J46" s="59">
        <v>8977700</v>
      </c>
      <c r="K46" s="59"/>
      <c r="L46" s="59"/>
      <c r="M46" s="60">
        <v>8977700</v>
      </c>
    </row>
    <row r="47" spans="1:13" x14ac:dyDescent="0.25">
      <c r="A47" s="122" t="s">
        <v>0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5">
      <c r="A48" s="122" t="s">
        <v>85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50" spans="1:15" x14ac:dyDescent="0.25">
      <c r="A50" s="2" t="s">
        <v>1</v>
      </c>
    </row>
    <row r="51" spans="1:15" x14ac:dyDescent="0.25">
      <c r="M51" s="4"/>
    </row>
    <row r="52" spans="1:15" x14ac:dyDescent="0.25">
      <c r="A52" s="1" t="s">
        <v>2</v>
      </c>
      <c r="C52" s="1" t="s">
        <v>3</v>
      </c>
      <c r="J52" s="3" t="s">
        <v>119</v>
      </c>
      <c r="K52" s="1"/>
      <c r="M52" s="3" t="s">
        <v>89</v>
      </c>
    </row>
    <row r="53" spans="1:15" ht="15.75" thickBot="1" x14ac:dyDescent="0.3"/>
    <row r="54" spans="1:15" x14ac:dyDescent="0.25">
      <c r="A54" s="5" t="s">
        <v>4</v>
      </c>
      <c r="B54" s="6"/>
      <c r="C54" s="6"/>
      <c r="D54" s="6"/>
      <c r="E54" s="6"/>
      <c r="F54" s="7"/>
      <c r="G54" s="7"/>
      <c r="H54" s="7"/>
      <c r="I54" s="7"/>
      <c r="J54" s="7"/>
      <c r="K54" s="7"/>
      <c r="L54" s="8" t="s">
        <v>5</v>
      </c>
      <c r="M54" s="9"/>
    </row>
    <row r="55" spans="1:15" ht="60" customHeight="1" x14ac:dyDescent="0.25">
      <c r="A55" s="75" t="s">
        <v>110</v>
      </c>
      <c r="B55" s="76"/>
      <c r="C55" s="76" t="s">
        <v>111</v>
      </c>
      <c r="D55" s="77" t="s">
        <v>112</v>
      </c>
      <c r="E55" s="77" t="s">
        <v>113</v>
      </c>
      <c r="F55" s="77" t="s">
        <v>114</v>
      </c>
      <c r="G55" s="77"/>
      <c r="H55" s="77"/>
      <c r="I55" s="77"/>
      <c r="J55" s="77" t="s">
        <v>115</v>
      </c>
      <c r="K55" s="77" t="s">
        <v>8</v>
      </c>
      <c r="L55" s="77" t="s">
        <v>9</v>
      </c>
      <c r="M55" s="78" t="s">
        <v>116</v>
      </c>
    </row>
    <row r="56" spans="1:15" x14ac:dyDescent="0.25">
      <c r="A56" s="15">
        <v>20462</v>
      </c>
      <c r="B56" s="16">
        <v>20</v>
      </c>
      <c r="C56" s="16" t="s">
        <v>38</v>
      </c>
      <c r="D56" s="18">
        <v>1769868</v>
      </c>
      <c r="E56" s="17">
        <f t="shared" ref="E56:E83" si="1">+D56-F56</f>
        <v>1220864</v>
      </c>
      <c r="F56" s="18">
        <v>549004</v>
      </c>
      <c r="G56" s="18"/>
      <c r="H56" s="18"/>
      <c r="I56" s="17"/>
      <c r="J56" s="57">
        <v>549004</v>
      </c>
      <c r="K56" s="57"/>
      <c r="L56" s="57"/>
      <c r="M56" s="58">
        <v>549004</v>
      </c>
      <c r="O56" s="94"/>
    </row>
    <row r="57" spans="1:15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f t="shared" si="1"/>
        <v>0</v>
      </c>
      <c r="F57" s="18">
        <v>19663493</v>
      </c>
      <c r="G57" s="18"/>
      <c r="H57" s="18"/>
      <c r="I57" s="17"/>
      <c r="J57" s="17">
        <v>19663493</v>
      </c>
      <c r="K57" s="17"/>
      <c r="L57" s="17"/>
      <c r="M57" s="19">
        <v>19663493</v>
      </c>
    </row>
    <row r="58" spans="1:15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f t="shared" si="1"/>
        <v>0</v>
      </c>
      <c r="F58" s="18">
        <v>5880353</v>
      </c>
      <c r="G58" s="18"/>
      <c r="H58" s="18"/>
      <c r="I58" s="17"/>
      <c r="J58" s="17">
        <v>5880353</v>
      </c>
      <c r="K58" s="17"/>
      <c r="L58" s="17"/>
      <c r="M58" s="19">
        <v>5880353</v>
      </c>
    </row>
    <row r="59" spans="1:15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f t="shared" si="1"/>
        <v>0</v>
      </c>
      <c r="F59" s="18">
        <v>19600</v>
      </c>
      <c r="G59" s="18"/>
      <c r="H59" s="18"/>
      <c r="I59" s="17"/>
      <c r="J59" s="17">
        <v>19600</v>
      </c>
      <c r="K59" s="17"/>
      <c r="L59" s="17"/>
      <c r="M59" s="19">
        <v>19600</v>
      </c>
    </row>
    <row r="60" spans="1:15" x14ac:dyDescent="0.25">
      <c r="A60" s="15">
        <v>2047</v>
      </c>
      <c r="B60" s="16">
        <v>20</v>
      </c>
      <c r="C60" s="16" t="s">
        <v>41</v>
      </c>
      <c r="D60" s="18">
        <v>3034000</v>
      </c>
      <c r="E60" s="17">
        <f t="shared" si="1"/>
        <v>3012000</v>
      </c>
      <c r="F60" s="18">
        <v>22000</v>
      </c>
      <c r="G60" s="18"/>
      <c r="H60" s="18"/>
      <c r="I60" s="17"/>
      <c r="J60" s="17">
        <v>22000</v>
      </c>
      <c r="K60" s="17"/>
      <c r="L60" s="17"/>
      <c r="M60" s="19">
        <v>22000</v>
      </c>
    </row>
    <row r="61" spans="1:15" x14ac:dyDescent="0.25">
      <c r="A61" s="15">
        <v>20476</v>
      </c>
      <c r="B61" s="16">
        <v>20</v>
      </c>
      <c r="C61" s="16" t="s">
        <v>42</v>
      </c>
      <c r="D61" s="18">
        <v>3034000</v>
      </c>
      <c r="E61" s="17">
        <f t="shared" si="1"/>
        <v>3012000</v>
      </c>
      <c r="F61" s="18">
        <v>22000</v>
      </c>
      <c r="G61" s="18"/>
      <c r="H61" s="18"/>
      <c r="I61" s="17"/>
      <c r="J61" s="17">
        <v>22000</v>
      </c>
      <c r="K61" s="17"/>
      <c r="L61" s="17"/>
      <c r="M61" s="19">
        <v>22000</v>
      </c>
    </row>
    <row r="62" spans="1:15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f t="shared" si="1"/>
        <v>30763</v>
      </c>
      <c r="F62" s="18">
        <v>139200</v>
      </c>
      <c r="G62" s="18"/>
      <c r="H62" s="18"/>
      <c r="I62" s="17"/>
      <c r="J62" s="17">
        <v>139200</v>
      </c>
      <c r="K62" s="17"/>
      <c r="L62" s="17"/>
      <c r="M62" s="19">
        <v>139200</v>
      </c>
    </row>
    <row r="63" spans="1:15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f t="shared" si="1"/>
        <v>30763</v>
      </c>
      <c r="F63" s="18">
        <v>0</v>
      </c>
      <c r="G63" s="18"/>
      <c r="H63" s="18"/>
      <c r="I63" s="17"/>
      <c r="J63" s="17">
        <v>0</v>
      </c>
      <c r="K63" s="17"/>
      <c r="L63" s="17"/>
      <c r="M63" s="19">
        <v>0</v>
      </c>
    </row>
    <row r="64" spans="1:15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f t="shared" si="1"/>
        <v>0</v>
      </c>
      <c r="F64" s="18">
        <v>139200</v>
      </c>
      <c r="G64" s="18"/>
      <c r="H64" s="18"/>
      <c r="I64" s="17"/>
      <c r="J64" s="17">
        <v>139200</v>
      </c>
      <c r="K64" s="17"/>
      <c r="L64" s="17"/>
      <c r="M64" s="19">
        <v>139200</v>
      </c>
    </row>
    <row r="65" spans="1:13" x14ac:dyDescent="0.25">
      <c r="A65" s="15">
        <v>2049</v>
      </c>
      <c r="B65" s="16">
        <v>20</v>
      </c>
      <c r="C65" s="45" t="s">
        <v>45</v>
      </c>
      <c r="D65" s="18">
        <v>15676</v>
      </c>
      <c r="E65" s="17">
        <f t="shared" si="1"/>
        <v>15676</v>
      </c>
      <c r="F65" s="18">
        <v>0</v>
      </c>
      <c r="G65" s="18"/>
      <c r="H65" s="18"/>
      <c r="I65" s="17"/>
      <c r="J65" s="17">
        <v>0</v>
      </c>
      <c r="K65" s="17"/>
      <c r="L65" s="17"/>
      <c r="M65" s="19">
        <v>0</v>
      </c>
    </row>
    <row r="66" spans="1:13" x14ac:dyDescent="0.25">
      <c r="A66" s="15">
        <v>204911</v>
      </c>
      <c r="B66" s="16">
        <v>20</v>
      </c>
      <c r="C66" s="45" t="s">
        <v>46</v>
      </c>
      <c r="D66" s="18">
        <v>15676</v>
      </c>
      <c r="E66" s="17">
        <f t="shared" si="1"/>
        <v>15676</v>
      </c>
      <c r="F66" s="18">
        <v>0</v>
      </c>
      <c r="G66" s="18"/>
      <c r="H66" s="18"/>
      <c r="I66" s="17"/>
      <c r="J66" s="17">
        <v>0</v>
      </c>
      <c r="K66" s="17"/>
      <c r="L66" s="17"/>
      <c r="M66" s="19">
        <v>0</v>
      </c>
    </row>
    <row r="67" spans="1:13" x14ac:dyDescent="0.25">
      <c r="A67" s="15">
        <v>20410</v>
      </c>
      <c r="B67" s="16">
        <v>20</v>
      </c>
      <c r="C67" s="45" t="s">
        <v>47</v>
      </c>
      <c r="D67" s="18">
        <v>2784</v>
      </c>
      <c r="E67" s="17">
        <f t="shared" si="1"/>
        <v>0</v>
      </c>
      <c r="F67" s="18">
        <v>2784</v>
      </c>
      <c r="G67" s="18"/>
      <c r="H67" s="18"/>
      <c r="I67" s="17"/>
      <c r="J67" s="17">
        <v>2784</v>
      </c>
      <c r="K67" s="17"/>
      <c r="L67" s="17"/>
      <c r="M67" s="19">
        <v>2784</v>
      </c>
    </row>
    <row r="68" spans="1:13" x14ac:dyDescent="0.25">
      <c r="A68" s="15">
        <v>204102</v>
      </c>
      <c r="B68" s="16">
        <v>20</v>
      </c>
      <c r="C68" s="45" t="s">
        <v>48</v>
      </c>
      <c r="D68" s="18">
        <v>2784</v>
      </c>
      <c r="E68" s="17">
        <f t="shared" si="1"/>
        <v>0</v>
      </c>
      <c r="F68" s="18">
        <v>2784</v>
      </c>
      <c r="G68" s="18"/>
      <c r="H68" s="18"/>
      <c r="I68" s="17"/>
      <c r="J68" s="17">
        <v>2784</v>
      </c>
      <c r="K68" s="17"/>
      <c r="L68" s="17"/>
      <c r="M68" s="19">
        <v>2784</v>
      </c>
    </row>
    <row r="69" spans="1:13" x14ac:dyDescent="0.25">
      <c r="A69" s="15">
        <v>20411</v>
      </c>
      <c r="B69" s="16">
        <v>20</v>
      </c>
      <c r="C69" s="45" t="s">
        <v>49</v>
      </c>
      <c r="D69" s="18">
        <v>32490347</v>
      </c>
      <c r="E69" s="17">
        <f t="shared" si="1"/>
        <v>31382392</v>
      </c>
      <c r="F69" s="18">
        <v>1107955</v>
      </c>
      <c r="G69" s="18"/>
      <c r="H69" s="18"/>
      <c r="I69" s="17"/>
      <c r="J69" s="17">
        <v>1107955</v>
      </c>
      <c r="K69" s="17"/>
      <c r="L69" s="17"/>
      <c r="M69" s="19">
        <v>1107955</v>
      </c>
    </row>
    <row r="70" spans="1:13" x14ac:dyDescent="0.25">
      <c r="A70" s="15">
        <v>204111</v>
      </c>
      <c r="B70" s="16">
        <v>20</v>
      </c>
      <c r="C70" s="45" t="s">
        <v>50</v>
      </c>
      <c r="D70" s="18">
        <v>10520428</v>
      </c>
      <c r="E70" s="17">
        <f t="shared" si="1"/>
        <v>10520428</v>
      </c>
      <c r="F70" s="18">
        <v>0</v>
      </c>
      <c r="G70" s="18"/>
      <c r="H70" s="18"/>
      <c r="I70" s="17"/>
      <c r="J70" s="17">
        <v>0</v>
      </c>
      <c r="K70" s="17"/>
      <c r="L70" s="17"/>
      <c r="M70" s="19">
        <v>0</v>
      </c>
    </row>
    <row r="71" spans="1:13" x14ac:dyDescent="0.25">
      <c r="A71" s="15">
        <v>204112</v>
      </c>
      <c r="B71" s="16">
        <v>20</v>
      </c>
      <c r="C71" s="45" t="s">
        <v>51</v>
      </c>
      <c r="D71" s="18">
        <v>1874105</v>
      </c>
      <c r="E71" s="17">
        <f t="shared" si="1"/>
        <v>1874105</v>
      </c>
      <c r="F71" s="18">
        <v>0</v>
      </c>
      <c r="G71" s="18"/>
      <c r="H71" s="18"/>
      <c r="I71" s="17"/>
      <c r="J71" s="57">
        <v>0</v>
      </c>
      <c r="K71" s="57"/>
      <c r="L71" s="57"/>
      <c r="M71" s="58">
        <v>0</v>
      </c>
    </row>
    <row r="72" spans="1:13" x14ac:dyDescent="0.25">
      <c r="A72" s="15">
        <v>204112</v>
      </c>
      <c r="B72" s="16">
        <v>10</v>
      </c>
      <c r="C72" s="45" t="s">
        <v>51</v>
      </c>
      <c r="D72" s="18">
        <v>20095814</v>
      </c>
      <c r="E72" s="17">
        <f t="shared" si="1"/>
        <v>18987859</v>
      </c>
      <c r="F72" s="18">
        <v>1107955</v>
      </c>
      <c r="G72" s="18"/>
      <c r="H72" s="18"/>
      <c r="I72" s="17"/>
      <c r="J72" s="57">
        <v>1107955</v>
      </c>
      <c r="K72" s="57"/>
      <c r="L72" s="57"/>
      <c r="M72" s="58">
        <v>1107955</v>
      </c>
    </row>
    <row r="73" spans="1:13" x14ac:dyDescent="0.25">
      <c r="A73" s="15">
        <v>20421</v>
      </c>
      <c r="B73" s="16">
        <v>10</v>
      </c>
      <c r="C73" s="45" t="s">
        <v>93</v>
      </c>
      <c r="D73" s="18">
        <v>92448449</v>
      </c>
      <c r="E73" s="17">
        <f t="shared" si="1"/>
        <v>52754</v>
      </c>
      <c r="F73" s="18">
        <v>92395695</v>
      </c>
      <c r="G73" s="18"/>
      <c r="H73" s="18"/>
      <c r="I73" s="17"/>
      <c r="J73" s="57">
        <v>92395695</v>
      </c>
      <c r="K73" s="57"/>
      <c r="L73" s="57"/>
      <c r="M73" s="58">
        <v>92395695</v>
      </c>
    </row>
    <row r="74" spans="1:13" x14ac:dyDescent="0.25">
      <c r="A74" s="15">
        <v>204214</v>
      </c>
      <c r="B74" s="16">
        <v>10</v>
      </c>
      <c r="C74" s="45" t="s">
        <v>52</v>
      </c>
      <c r="D74" s="18">
        <v>70000000</v>
      </c>
      <c r="E74" s="17">
        <f t="shared" si="1"/>
        <v>0</v>
      </c>
      <c r="F74" s="18">
        <v>70000000</v>
      </c>
      <c r="G74" s="18"/>
      <c r="H74" s="18"/>
      <c r="I74" s="17"/>
      <c r="J74" s="57">
        <v>70000000</v>
      </c>
      <c r="K74" s="57"/>
      <c r="L74" s="57"/>
      <c r="M74" s="58">
        <v>70000000</v>
      </c>
    </row>
    <row r="75" spans="1:13" x14ac:dyDescent="0.25">
      <c r="A75" s="15">
        <v>204214</v>
      </c>
      <c r="B75" s="16">
        <v>20</v>
      </c>
      <c r="C75" s="45" t="s">
        <v>52</v>
      </c>
      <c r="D75" s="18">
        <v>22404449</v>
      </c>
      <c r="E75" s="17">
        <f t="shared" si="1"/>
        <v>52754</v>
      </c>
      <c r="F75" s="18">
        <v>22351695</v>
      </c>
      <c r="G75" s="18"/>
      <c r="H75" s="18"/>
      <c r="I75" s="17"/>
      <c r="J75" s="57">
        <v>22351695</v>
      </c>
      <c r="K75" s="57"/>
      <c r="L75" s="57"/>
      <c r="M75" s="58">
        <v>22351695</v>
      </c>
    </row>
    <row r="76" spans="1:13" x14ac:dyDescent="0.25">
      <c r="A76" s="15">
        <v>204215</v>
      </c>
      <c r="B76" s="16">
        <v>20</v>
      </c>
      <c r="C76" s="45" t="s">
        <v>53</v>
      </c>
      <c r="D76" s="18">
        <v>44000</v>
      </c>
      <c r="E76" s="17">
        <f t="shared" si="1"/>
        <v>0</v>
      </c>
      <c r="F76" s="18">
        <v>44000</v>
      </c>
      <c r="G76" s="18"/>
      <c r="H76" s="18"/>
      <c r="I76" s="17"/>
      <c r="J76" s="57">
        <v>44000</v>
      </c>
      <c r="K76" s="57"/>
      <c r="L76" s="57"/>
      <c r="M76" s="58">
        <v>44000</v>
      </c>
    </row>
    <row r="77" spans="1:13" x14ac:dyDescent="0.25">
      <c r="A77" s="15">
        <v>20441</v>
      </c>
      <c r="B77" s="16">
        <v>20</v>
      </c>
      <c r="C77" s="45" t="s">
        <v>54</v>
      </c>
      <c r="D77" s="18">
        <v>59966677</v>
      </c>
      <c r="E77" s="17">
        <f t="shared" si="1"/>
        <v>30626132</v>
      </c>
      <c r="F77" s="18">
        <v>29340545</v>
      </c>
      <c r="G77" s="18"/>
      <c r="H77" s="18"/>
      <c r="I77" s="17"/>
      <c r="J77" s="57">
        <v>29340545</v>
      </c>
      <c r="K77" s="57"/>
      <c r="L77" s="57"/>
      <c r="M77" s="58">
        <v>29340545</v>
      </c>
    </row>
    <row r="78" spans="1:13" x14ac:dyDescent="0.25">
      <c r="A78" s="15">
        <v>2044113</v>
      </c>
      <c r="B78" s="16">
        <v>20</v>
      </c>
      <c r="C78" s="45" t="s">
        <v>54</v>
      </c>
      <c r="D78" s="18">
        <v>30790727</v>
      </c>
      <c r="E78" s="17">
        <f t="shared" si="1"/>
        <v>30626123</v>
      </c>
      <c r="F78" s="18">
        <v>164604</v>
      </c>
      <c r="G78" s="18"/>
      <c r="H78" s="18"/>
      <c r="I78" s="17"/>
      <c r="J78" s="57">
        <v>164604</v>
      </c>
      <c r="K78" s="57"/>
      <c r="L78" s="57"/>
      <c r="M78" s="58">
        <v>164604</v>
      </c>
    </row>
    <row r="79" spans="1:13" x14ac:dyDescent="0.25">
      <c r="A79" s="15">
        <v>2044113</v>
      </c>
      <c r="B79" s="16">
        <v>10</v>
      </c>
      <c r="C79" s="45" t="s">
        <v>54</v>
      </c>
      <c r="D79" s="18">
        <v>29175950</v>
      </c>
      <c r="E79" s="17">
        <f t="shared" si="1"/>
        <v>9</v>
      </c>
      <c r="F79" s="18">
        <v>29175941</v>
      </c>
      <c r="G79" s="18"/>
      <c r="H79" s="18"/>
      <c r="I79" s="17"/>
      <c r="J79" s="57">
        <v>29175941</v>
      </c>
      <c r="K79" s="57"/>
      <c r="L79" s="57"/>
      <c r="M79" s="58">
        <v>29175941</v>
      </c>
    </row>
    <row r="80" spans="1:13" x14ac:dyDescent="0.25">
      <c r="A80" s="15">
        <v>3</v>
      </c>
      <c r="B80" s="16">
        <v>10</v>
      </c>
      <c r="C80" s="45" t="s">
        <v>55</v>
      </c>
      <c r="D80" s="18">
        <v>196247829</v>
      </c>
      <c r="E80" s="17">
        <f t="shared" si="1"/>
        <v>196247829</v>
      </c>
      <c r="F80" s="18">
        <v>0</v>
      </c>
      <c r="G80" s="18"/>
      <c r="H80" s="18"/>
      <c r="I80" s="17"/>
      <c r="J80" s="18">
        <v>0</v>
      </c>
      <c r="K80" s="57"/>
      <c r="L80" s="57"/>
      <c r="M80" s="58">
        <v>0</v>
      </c>
    </row>
    <row r="81" spans="1:13" x14ac:dyDescent="0.25">
      <c r="A81" s="15">
        <v>36</v>
      </c>
      <c r="B81" s="16">
        <v>10</v>
      </c>
      <c r="C81" s="45" t="s">
        <v>56</v>
      </c>
      <c r="D81" s="18">
        <v>196247829</v>
      </c>
      <c r="E81" s="17">
        <f t="shared" si="1"/>
        <v>196247829</v>
      </c>
      <c r="F81" s="18">
        <v>0</v>
      </c>
      <c r="G81" s="18"/>
      <c r="H81" s="18"/>
      <c r="I81" s="17"/>
      <c r="J81" s="18">
        <v>0</v>
      </c>
      <c r="K81" s="17"/>
      <c r="L81" s="17"/>
      <c r="M81" s="58">
        <v>0</v>
      </c>
    </row>
    <row r="82" spans="1:13" x14ac:dyDescent="0.25">
      <c r="A82" s="15">
        <v>361</v>
      </c>
      <c r="B82" s="16">
        <v>10</v>
      </c>
      <c r="C82" s="45" t="s">
        <v>57</v>
      </c>
      <c r="D82" s="18">
        <v>196247829</v>
      </c>
      <c r="E82" s="17">
        <f t="shared" si="1"/>
        <v>196247829</v>
      </c>
      <c r="F82" s="18">
        <v>0</v>
      </c>
      <c r="G82" s="18"/>
      <c r="H82" s="18"/>
      <c r="I82" s="17"/>
      <c r="J82" s="18">
        <v>0</v>
      </c>
      <c r="K82" s="17"/>
      <c r="L82" s="17"/>
      <c r="M82" s="58">
        <v>0</v>
      </c>
    </row>
    <row r="83" spans="1:13" x14ac:dyDescent="0.25">
      <c r="A83" s="15">
        <v>3611</v>
      </c>
      <c r="B83" s="16">
        <v>10</v>
      </c>
      <c r="C83" s="45" t="s">
        <v>57</v>
      </c>
      <c r="D83" s="18">
        <v>196247829</v>
      </c>
      <c r="E83" s="17">
        <f t="shared" si="1"/>
        <v>196247829</v>
      </c>
      <c r="F83" s="18">
        <v>0</v>
      </c>
      <c r="G83" s="18"/>
      <c r="H83" s="18"/>
      <c r="I83" s="17"/>
      <c r="J83" s="18">
        <v>0</v>
      </c>
      <c r="K83" s="17"/>
      <c r="L83" s="17"/>
      <c r="M83" s="58">
        <v>0</v>
      </c>
    </row>
    <row r="84" spans="1:13" x14ac:dyDescent="0.25">
      <c r="A84" s="43" t="s">
        <v>58</v>
      </c>
      <c r="B84" s="44"/>
      <c r="C84" s="56" t="s">
        <v>59</v>
      </c>
      <c r="D84" s="53">
        <f>+D85+D102+D106</f>
        <v>33530876699.560001</v>
      </c>
      <c r="E84" s="53">
        <f>+D84-F84</f>
        <v>1798959637.2999992</v>
      </c>
      <c r="F84" s="53">
        <f>+F85+F102+F106</f>
        <v>31731917062.260002</v>
      </c>
      <c r="G84" s="53"/>
      <c r="H84" s="53"/>
      <c r="I84" s="54"/>
      <c r="J84" s="53">
        <f>+J85+J102+J106</f>
        <v>31658761982.060001</v>
      </c>
      <c r="K84" s="54"/>
      <c r="L84" s="54"/>
      <c r="M84" s="68">
        <f>+M85+M102+M106</f>
        <v>31581262178.060001</v>
      </c>
    </row>
    <row r="85" spans="1:13" ht="28.5" customHeight="1" x14ac:dyDescent="0.25">
      <c r="A85" s="15">
        <v>113</v>
      </c>
      <c r="B85" s="16">
        <v>10</v>
      </c>
      <c r="C85" s="45" t="s">
        <v>120</v>
      </c>
      <c r="D85" s="18">
        <v>25293205213</v>
      </c>
      <c r="E85" s="17">
        <f t="shared" ref="E85:E91" si="2">+D85-F85</f>
        <v>24583141</v>
      </c>
      <c r="F85" s="18">
        <v>25268622072</v>
      </c>
      <c r="G85" s="18"/>
      <c r="H85" s="18"/>
      <c r="I85" s="17"/>
      <c r="J85" s="18">
        <v>25268622072</v>
      </c>
      <c r="K85" s="57"/>
      <c r="L85" s="57"/>
      <c r="M85" s="20">
        <v>25268622072</v>
      </c>
    </row>
    <row r="86" spans="1:13" ht="15" customHeight="1" x14ac:dyDescent="0.25">
      <c r="A86" s="15">
        <v>113601</v>
      </c>
      <c r="B86" s="16">
        <v>10</v>
      </c>
      <c r="C86" s="45" t="s">
        <v>62</v>
      </c>
      <c r="D86" s="18">
        <v>327869638</v>
      </c>
      <c r="E86" s="17">
        <f t="shared" si="2"/>
        <v>0</v>
      </c>
      <c r="F86" s="18">
        <v>327869638</v>
      </c>
      <c r="G86" s="18"/>
      <c r="H86" s="18"/>
      <c r="I86" s="17"/>
      <c r="J86" s="57">
        <v>327869638</v>
      </c>
      <c r="K86" s="57"/>
      <c r="L86" s="57"/>
      <c r="M86" s="58">
        <v>327869638</v>
      </c>
    </row>
    <row r="87" spans="1:13" ht="35.25" customHeight="1" x14ac:dyDescent="0.25">
      <c r="A87" s="15">
        <v>1136016</v>
      </c>
      <c r="B87" s="16">
        <v>10</v>
      </c>
      <c r="C87" s="45" t="s">
        <v>94</v>
      </c>
      <c r="D87" s="18">
        <v>327869638</v>
      </c>
      <c r="E87" s="17">
        <f t="shared" si="2"/>
        <v>0</v>
      </c>
      <c r="F87" s="18">
        <v>327869638</v>
      </c>
      <c r="G87" s="18"/>
      <c r="H87" s="18"/>
      <c r="I87" s="17"/>
      <c r="J87" s="57">
        <v>327869638</v>
      </c>
      <c r="K87" s="57"/>
      <c r="L87" s="57"/>
      <c r="M87" s="58">
        <v>327869638</v>
      </c>
    </row>
    <row r="88" spans="1:13" ht="15" customHeight="1" x14ac:dyDescent="0.25">
      <c r="A88" s="15">
        <v>113605</v>
      </c>
      <c r="B88" s="16">
        <v>20</v>
      </c>
      <c r="C88" s="45" t="s">
        <v>63</v>
      </c>
      <c r="D88" s="18">
        <v>24788548940</v>
      </c>
      <c r="E88" s="17">
        <f t="shared" si="2"/>
        <v>24583035</v>
      </c>
      <c r="F88" s="18">
        <v>24763965905</v>
      </c>
      <c r="G88" s="18"/>
      <c r="H88" s="18"/>
      <c r="I88" s="17"/>
      <c r="J88" s="57">
        <v>24763965905</v>
      </c>
      <c r="K88" s="57"/>
      <c r="L88" s="57"/>
      <c r="M88" s="58">
        <v>24763965905</v>
      </c>
    </row>
    <row r="89" spans="1:13" ht="32.25" customHeight="1" x14ac:dyDescent="0.25">
      <c r="A89" s="15">
        <v>1136057</v>
      </c>
      <c r="B89" s="16">
        <v>20</v>
      </c>
      <c r="C89" s="45" t="s">
        <v>64</v>
      </c>
      <c r="D89" s="18">
        <v>401655770</v>
      </c>
      <c r="E89" s="17">
        <f t="shared" si="2"/>
        <v>66708</v>
      </c>
      <c r="F89" s="18">
        <v>401589062</v>
      </c>
      <c r="G89" s="18"/>
      <c r="H89" s="18"/>
      <c r="I89" s="17"/>
      <c r="J89" s="57">
        <v>401589062</v>
      </c>
      <c r="K89" s="57"/>
      <c r="L89" s="57"/>
      <c r="M89" s="58">
        <v>401589062</v>
      </c>
    </row>
    <row r="90" spans="1:13" ht="33.75" customHeight="1" x14ac:dyDescent="0.25">
      <c r="A90" s="15">
        <v>1136057</v>
      </c>
      <c r="B90" s="16">
        <v>11</v>
      </c>
      <c r="C90" s="45" t="s">
        <v>64</v>
      </c>
      <c r="D90" s="18">
        <v>24386893170</v>
      </c>
      <c r="E90" s="17">
        <f t="shared" si="2"/>
        <v>24516327</v>
      </c>
      <c r="F90" s="18">
        <v>24362376843</v>
      </c>
      <c r="G90" s="18"/>
      <c r="H90" s="18"/>
      <c r="I90" s="17"/>
      <c r="J90" s="57">
        <v>24362376843</v>
      </c>
      <c r="K90" s="57"/>
      <c r="L90" s="57"/>
      <c r="M90" s="58">
        <v>24362376843</v>
      </c>
    </row>
    <row r="91" spans="1:13" ht="18.75" customHeight="1" thickBot="1" x14ac:dyDescent="0.3">
      <c r="A91" s="22">
        <v>113607</v>
      </c>
      <c r="B91" s="23">
        <v>21</v>
      </c>
      <c r="C91" s="69" t="s">
        <v>65</v>
      </c>
      <c r="D91" s="25">
        <v>176786635</v>
      </c>
      <c r="E91" s="17">
        <f t="shared" si="2"/>
        <v>106</v>
      </c>
      <c r="F91" s="25">
        <v>176786529</v>
      </c>
      <c r="G91" s="25"/>
      <c r="H91" s="25"/>
      <c r="I91" s="24"/>
      <c r="J91" s="24">
        <v>176786529</v>
      </c>
      <c r="K91" s="24"/>
      <c r="L91" s="24"/>
      <c r="M91" s="40">
        <v>176786529</v>
      </c>
    </row>
    <row r="92" spans="1:13" x14ac:dyDescent="0.25">
      <c r="A92" s="122" t="s">
        <v>0</v>
      </c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 x14ac:dyDescent="0.25">
      <c r="A93" s="122" t="s">
        <v>85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</row>
    <row r="94" spans="1:13" ht="3" customHeight="1" x14ac:dyDescent="0.25"/>
    <row r="95" spans="1:13" x14ac:dyDescent="0.25">
      <c r="A95" s="2" t="s">
        <v>1</v>
      </c>
    </row>
    <row r="96" spans="1:13" x14ac:dyDescent="0.25">
      <c r="M96" s="4"/>
    </row>
    <row r="97" spans="1:14" x14ac:dyDescent="0.25">
      <c r="A97" s="1" t="s">
        <v>2</v>
      </c>
      <c r="C97" s="1" t="s">
        <v>3</v>
      </c>
      <c r="J97" s="3" t="s">
        <v>119</v>
      </c>
      <c r="K97" s="1"/>
      <c r="M97" s="3" t="s">
        <v>89</v>
      </c>
    </row>
    <row r="98" spans="1:14" ht="15.75" thickBot="1" x14ac:dyDescent="0.3"/>
    <row r="99" spans="1:14" x14ac:dyDescent="0.25">
      <c r="A99" s="62" t="s">
        <v>4</v>
      </c>
      <c r="B99" s="63"/>
      <c r="C99" s="63"/>
      <c r="D99" s="63"/>
      <c r="E99" s="63"/>
      <c r="F99" s="64"/>
      <c r="G99" s="64"/>
      <c r="H99" s="64"/>
      <c r="I99" s="64"/>
      <c r="J99" s="64"/>
      <c r="K99" s="64"/>
      <c r="L99" s="65" t="s">
        <v>5</v>
      </c>
      <c r="M99" s="66"/>
    </row>
    <row r="100" spans="1:14" ht="63" customHeight="1" x14ac:dyDescent="0.25">
      <c r="A100" s="75" t="s">
        <v>110</v>
      </c>
      <c r="B100" s="76"/>
      <c r="C100" s="76" t="s">
        <v>111</v>
      </c>
      <c r="D100" s="77" t="s">
        <v>112</v>
      </c>
      <c r="E100" s="77" t="s">
        <v>113</v>
      </c>
      <c r="F100" s="77" t="s">
        <v>114</v>
      </c>
      <c r="G100" s="77"/>
      <c r="H100" s="77"/>
      <c r="I100" s="77"/>
      <c r="J100" s="77" t="s">
        <v>115</v>
      </c>
      <c r="K100" s="77" t="s">
        <v>8</v>
      </c>
      <c r="L100" s="77" t="s">
        <v>9</v>
      </c>
      <c r="M100" s="78" t="s">
        <v>116</v>
      </c>
    </row>
    <row r="101" spans="1:14" s="101" customFormat="1" ht="21.75" customHeight="1" x14ac:dyDescent="0.25">
      <c r="A101" s="96">
        <v>1136071</v>
      </c>
      <c r="B101" s="46">
        <v>21</v>
      </c>
      <c r="C101" s="45" t="s">
        <v>66</v>
      </c>
      <c r="D101" s="97">
        <v>176786635</v>
      </c>
      <c r="E101" s="98">
        <f t="shared" ref="E101:E108" si="3">+D101-F101</f>
        <v>106</v>
      </c>
      <c r="F101" s="97">
        <v>176786529</v>
      </c>
      <c r="G101" s="97"/>
      <c r="H101" s="97"/>
      <c r="I101" s="99"/>
      <c r="J101" s="98">
        <v>176786529</v>
      </c>
      <c r="K101" s="98">
        <v>176082200</v>
      </c>
      <c r="L101" s="98">
        <v>176082200</v>
      </c>
      <c r="M101" s="100">
        <v>176786529</v>
      </c>
    </row>
    <row r="102" spans="1:14" s="101" customFormat="1" ht="38.25" customHeight="1" x14ac:dyDescent="0.25">
      <c r="A102" s="96">
        <v>520</v>
      </c>
      <c r="B102" s="46">
        <v>11</v>
      </c>
      <c r="C102" s="45" t="s">
        <v>67</v>
      </c>
      <c r="D102" s="97">
        <v>7424147327.1999998</v>
      </c>
      <c r="E102" s="98">
        <f t="shared" si="3"/>
        <v>1774163278</v>
      </c>
      <c r="F102" s="97">
        <v>5649984049.1999998</v>
      </c>
      <c r="G102" s="97"/>
      <c r="H102" s="97"/>
      <c r="I102" s="99"/>
      <c r="J102" s="97">
        <v>5605155250</v>
      </c>
      <c r="K102" s="99"/>
      <c r="L102" s="99"/>
      <c r="M102" s="102">
        <v>5527655446</v>
      </c>
    </row>
    <row r="103" spans="1:14" s="101" customFormat="1" ht="15.75" customHeight="1" x14ac:dyDescent="0.25">
      <c r="A103" s="96">
        <v>520600</v>
      </c>
      <c r="B103" s="46">
        <v>11</v>
      </c>
      <c r="C103" s="45" t="s">
        <v>61</v>
      </c>
      <c r="D103" s="97">
        <v>7424147327.1999998</v>
      </c>
      <c r="E103" s="98">
        <f t="shared" si="3"/>
        <v>1774163278</v>
      </c>
      <c r="F103" s="97">
        <v>5649984049.1999998</v>
      </c>
      <c r="G103" s="97"/>
      <c r="H103" s="97"/>
      <c r="I103" s="99"/>
      <c r="J103" s="97">
        <v>5605155250</v>
      </c>
      <c r="K103" s="99"/>
      <c r="L103" s="99"/>
      <c r="M103" s="102">
        <v>5527655446</v>
      </c>
      <c r="N103" s="103"/>
    </row>
    <row r="104" spans="1:14" s="101" customFormat="1" ht="30.75" customHeight="1" x14ac:dyDescent="0.25">
      <c r="A104" s="96">
        <v>5206001</v>
      </c>
      <c r="B104" s="46">
        <v>11</v>
      </c>
      <c r="C104" s="45" t="s">
        <v>68</v>
      </c>
      <c r="D104" s="97">
        <v>763773308</v>
      </c>
      <c r="E104" s="98">
        <f t="shared" si="3"/>
        <v>365186628</v>
      </c>
      <c r="F104" s="97">
        <v>398586680</v>
      </c>
      <c r="G104" s="97"/>
      <c r="H104" s="97"/>
      <c r="I104" s="99"/>
      <c r="J104" s="99">
        <v>398586680</v>
      </c>
      <c r="K104" s="99"/>
      <c r="L104" s="99"/>
      <c r="M104" s="104">
        <v>398586680</v>
      </c>
    </row>
    <row r="105" spans="1:14" s="101" customFormat="1" ht="32.25" customHeight="1" x14ac:dyDescent="0.25">
      <c r="A105" s="96">
        <v>5206002</v>
      </c>
      <c r="B105" s="46">
        <v>11</v>
      </c>
      <c r="C105" s="45" t="s">
        <v>69</v>
      </c>
      <c r="D105" s="97">
        <v>6660374019.1999998</v>
      </c>
      <c r="E105" s="98">
        <f t="shared" si="3"/>
        <v>1408976650</v>
      </c>
      <c r="F105" s="97">
        <v>5251397369.1999998</v>
      </c>
      <c r="G105" s="97"/>
      <c r="H105" s="97"/>
      <c r="I105" s="99"/>
      <c r="J105" s="97">
        <v>5206568570</v>
      </c>
      <c r="K105" s="99"/>
      <c r="L105" s="99"/>
      <c r="M105" s="104">
        <v>5129068766</v>
      </c>
    </row>
    <row r="106" spans="1:14" s="101" customFormat="1" ht="35.25" customHeight="1" x14ac:dyDescent="0.25">
      <c r="A106" s="96">
        <v>530</v>
      </c>
      <c r="B106" s="46">
        <v>20</v>
      </c>
      <c r="C106" s="45" t="s">
        <v>70</v>
      </c>
      <c r="D106" s="97">
        <v>813524159.36000001</v>
      </c>
      <c r="E106" s="98">
        <f t="shared" si="3"/>
        <v>213218.30000007153</v>
      </c>
      <c r="F106" s="97">
        <v>813310941.05999994</v>
      </c>
      <c r="G106" s="105"/>
      <c r="H106" s="105"/>
      <c r="I106" s="98"/>
      <c r="J106" s="106">
        <v>784984660.05999994</v>
      </c>
      <c r="K106" s="98"/>
      <c r="L106" s="98"/>
      <c r="M106" s="100">
        <v>784984660.05999994</v>
      </c>
    </row>
    <row r="107" spans="1:14" s="101" customFormat="1" ht="25.5" customHeight="1" x14ac:dyDescent="0.25">
      <c r="A107" s="96">
        <v>530600</v>
      </c>
      <c r="B107" s="46">
        <v>20</v>
      </c>
      <c r="C107" s="46" t="s">
        <v>61</v>
      </c>
      <c r="D107" s="105">
        <v>813524159.36000001</v>
      </c>
      <c r="E107" s="98">
        <f t="shared" si="3"/>
        <v>213218.30000007153</v>
      </c>
      <c r="F107" s="97">
        <v>813310941.05999994</v>
      </c>
      <c r="G107" s="105"/>
      <c r="H107" s="105"/>
      <c r="I107" s="98"/>
      <c r="J107" s="106">
        <v>784984660.05999994</v>
      </c>
      <c r="K107" s="98"/>
      <c r="L107" s="98"/>
      <c r="M107" s="100">
        <v>784984660.05999994</v>
      </c>
    </row>
    <row r="108" spans="1:14" s="101" customFormat="1" ht="34.5" customHeight="1" thickBot="1" x14ac:dyDescent="0.3">
      <c r="A108" s="107">
        <v>5306003</v>
      </c>
      <c r="B108" s="108">
        <v>20</v>
      </c>
      <c r="C108" s="109" t="s">
        <v>121</v>
      </c>
      <c r="D108" s="110">
        <v>813524159.36000001</v>
      </c>
      <c r="E108" s="98">
        <f t="shared" si="3"/>
        <v>213218.30000007153</v>
      </c>
      <c r="F108" s="97">
        <v>813310941.05999994</v>
      </c>
      <c r="G108" s="110"/>
      <c r="H108" s="110"/>
      <c r="I108" s="106"/>
      <c r="J108" s="106">
        <v>784984660.05999994</v>
      </c>
      <c r="K108" s="106"/>
      <c r="L108" s="106"/>
      <c r="M108" s="111">
        <v>784984660.05999994</v>
      </c>
    </row>
    <row r="109" spans="1:14" ht="15.75" thickBot="1" x14ac:dyDescent="0.3">
      <c r="A109" s="125" t="s">
        <v>95</v>
      </c>
      <c r="B109" s="126"/>
      <c r="C109" s="126"/>
      <c r="D109" s="74">
        <f>+D84+D11</f>
        <v>34892066995.190002</v>
      </c>
      <c r="E109" s="90">
        <f t="shared" ref="E109" si="4">+D109-F109</f>
        <v>2102898610.2999992</v>
      </c>
      <c r="F109" s="91">
        <f>+F11+F84</f>
        <v>32789168384.890003</v>
      </c>
      <c r="G109" s="92"/>
      <c r="H109" s="92"/>
      <c r="I109" s="91">
        <f>+I12+I23+I80+I85+I102+I106</f>
        <v>0</v>
      </c>
      <c r="J109" s="91">
        <f>+J11+J84</f>
        <v>32642639221.690002</v>
      </c>
      <c r="K109" s="91">
        <f>+K12+K23+K80+K85+K102+K106</f>
        <v>0</v>
      </c>
      <c r="L109" s="90">
        <f>+L12+L23+L80+L102+L106+L85</f>
        <v>0</v>
      </c>
      <c r="M109" s="93">
        <f>+M11+M84</f>
        <v>32565139417.690002</v>
      </c>
    </row>
    <row r="110" spans="1:14" x14ac:dyDescent="0.25">
      <c r="A110" s="27"/>
      <c r="M110" s="28"/>
    </row>
    <row r="111" spans="1:14" x14ac:dyDescent="0.25">
      <c r="A111" s="29"/>
      <c r="M111" s="28"/>
    </row>
    <row r="112" spans="1:14" ht="15.75" thickBot="1" x14ac:dyDescent="0.3">
      <c r="A112" s="27"/>
      <c r="M112" s="30"/>
    </row>
    <row r="113" spans="1:13" x14ac:dyDescent="0.25">
      <c r="A113" s="31"/>
      <c r="B113" s="32"/>
      <c r="C113" s="32"/>
      <c r="D113" s="32"/>
      <c r="E113" s="32"/>
      <c r="F113" s="33"/>
      <c r="G113" s="33"/>
      <c r="H113" s="33"/>
      <c r="I113" s="33" t="s">
        <v>72</v>
      </c>
      <c r="J113" s="33"/>
      <c r="K113" s="33" t="s">
        <v>73</v>
      </c>
      <c r="L113" s="33"/>
      <c r="M113" s="34"/>
    </row>
    <row r="114" spans="1:13" x14ac:dyDescent="0.25">
      <c r="A114" s="27"/>
      <c r="D114" s="95"/>
      <c r="M114" s="28"/>
    </row>
    <row r="115" spans="1:13" ht="4.5" customHeight="1" x14ac:dyDescent="0.25">
      <c r="A115" s="27"/>
      <c r="M115" s="28"/>
    </row>
    <row r="116" spans="1:13" x14ac:dyDescent="0.25">
      <c r="A116" s="27"/>
      <c r="C116" s="48"/>
      <c r="D116" s="48"/>
      <c r="E116" s="48"/>
      <c r="F116" s="49"/>
      <c r="G116" s="49"/>
      <c r="H116" s="49"/>
      <c r="I116" s="49"/>
      <c r="J116" s="49"/>
      <c r="K116" s="49"/>
      <c r="L116" s="49"/>
      <c r="M116" s="50"/>
    </row>
    <row r="117" spans="1:13" x14ac:dyDescent="0.25">
      <c r="A117" s="27"/>
      <c r="C117" s="48" t="s">
        <v>74</v>
      </c>
      <c r="D117" s="48"/>
      <c r="E117" s="48"/>
      <c r="F117" s="48"/>
      <c r="G117" s="48"/>
      <c r="H117" s="48"/>
      <c r="I117" s="49"/>
      <c r="J117" s="49" t="s">
        <v>97</v>
      </c>
      <c r="K117" s="49"/>
      <c r="L117" s="49"/>
      <c r="M117" s="50"/>
    </row>
    <row r="118" spans="1:13" x14ac:dyDescent="0.25">
      <c r="A118" s="29"/>
      <c r="C118" s="51" t="s">
        <v>76</v>
      </c>
      <c r="D118" s="51"/>
      <c r="E118" s="51"/>
      <c r="F118" s="48"/>
      <c r="G118" s="48"/>
      <c r="H118" s="48"/>
      <c r="I118" s="49"/>
      <c r="J118" s="52" t="s">
        <v>98</v>
      </c>
      <c r="K118" s="49"/>
      <c r="L118" s="49"/>
      <c r="M118" s="50"/>
    </row>
    <row r="119" spans="1:13" x14ac:dyDescent="0.25">
      <c r="A119" s="29"/>
      <c r="C119" s="51" t="s">
        <v>77</v>
      </c>
      <c r="D119" s="51"/>
      <c r="E119" s="51"/>
      <c r="F119" s="48"/>
      <c r="G119" s="48"/>
      <c r="H119" s="48"/>
      <c r="I119" s="49"/>
      <c r="J119" s="52" t="s">
        <v>99</v>
      </c>
      <c r="K119" s="49"/>
      <c r="L119" s="49"/>
      <c r="M119" s="50"/>
    </row>
    <row r="120" spans="1:13" x14ac:dyDescent="0.25">
      <c r="A120" s="29"/>
      <c r="C120" s="2"/>
      <c r="D120" s="2"/>
      <c r="E120" s="2"/>
      <c r="F120" s="1"/>
      <c r="G120" s="1"/>
      <c r="H120" s="1"/>
      <c r="J120" s="35"/>
      <c r="M120" s="28"/>
    </row>
    <row r="121" spans="1:13" x14ac:dyDescent="0.25">
      <c r="A121" s="27"/>
      <c r="F121" s="35"/>
      <c r="M121" s="28"/>
    </row>
    <row r="122" spans="1:13" x14ac:dyDescent="0.25">
      <c r="A122" s="27"/>
      <c r="F122" s="35"/>
      <c r="M122" s="28"/>
    </row>
    <row r="123" spans="1:13" x14ac:dyDescent="0.25">
      <c r="A123" s="27"/>
      <c r="F123" s="35"/>
      <c r="M123" s="28"/>
    </row>
    <row r="124" spans="1:13" x14ac:dyDescent="0.25">
      <c r="A124" s="27"/>
      <c r="C124" s="48" t="s">
        <v>74</v>
      </c>
      <c r="D124" s="49" t="s">
        <v>75</v>
      </c>
      <c r="E124" s="49"/>
      <c r="F124" s="48"/>
      <c r="G124" s="48"/>
      <c r="H124" s="49"/>
      <c r="I124" s="49"/>
      <c r="J124" s="49" t="s">
        <v>86</v>
      </c>
      <c r="K124" s="49"/>
      <c r="L124" s="49"/>
      <c r="M124" s="50"/>
    </row>
    <row r="125" spans="1:13" x14ac:dyDescent="0.25">
      <c r="A125" s="29"/>
      <c r="C125" s="51" t="s">
        <v>78</v>
      </c>
      <c r="D125" s="52" t="s">
        <v>79</v>
      </c>
      <c r="E125" s="52"/>
      <c r="F125" s="48"/>
      <c r="G125" s="48"/>
      <c r="H125" s="49"/>
      <c r="I125" s="49"/>
      <c r="J125" s="52" t="s">
        <v>87</v>
      </c>
      <c r="K125" s="49"/>
      <c r="L125" s="49"/>
      <c r="M125" s="50"/>
    </row>
    <row r="126" spans="1:13" x14ac:dyDescent="0.25">
      <c r="A126" s="29"/>
      <c r="C126" s="51" t="s">
        <v>80</v>
      </c>
      <c r="D126" s="73" t="s">
        <v>108</v>
      </c>
      <c r="E126" s="73"/>
      <c r="F126" s="48"/>
      <c r="G126" s="48"/>
      <c r="H126" s="49"/>
      <c r="I126" s="49"/>
      <c r="J126" s="52" t="s">
        <v>88</v>
      </c>
      <c r="K126" s="49"/>
      <c r="L126" s="49"/>
      <c r="M126" s="50"/>
    </row>
    <row r="127" spans="1:13" ht="6.75" customHeight="1" thickBot="1" x14ac:dyDescent="0.3">
      <c r="A127" s="36"/>
      <c r="B127" s="37"/>
      <c r="C127" s="37"/>
      <c r="D127" s="37"/>
      <c r="E127" s="37"/>
      <c r="F127" s="38"/>
      <c r="G127" s="38"/>
      <c r="H127" s="38"/>
      <c r="I127" s="38"/>
      <c r="J127" s="38"/>
      <c r="K127" s="38"/>
      <c r="L127" s="38"/>
      <c r="M127" s="39"/>
    </row>
    <row r="128" spans="1:13" ht="0.75" customHeight="1" thickBot="1" x14ac:dyDescent="0.3">
      <c r="A128" s="36"/>
      <c r="B128" s="37"/>
      <c r="C128" s="37"/>
      <c r="D128" s="37"/>
      <c r="E128" s="37"/>
      <c r="F128" s="38"/>
      <c r="G128" s="38"/>
      <c r="H128" s="38"/>
      <c r="I128" s="38"/>
      <c r="J128" s="38"/>
      <c r="K128" s="38"/>
      <c r="L128" s="38"/>
      <c r="M128" s="39"/>
    </row>
    <row r="132" spans="1:14" s="3" customFormat="1" x14ac:dyDescent="0.25">
      <c r="A132" s="1"/>
      <c r="B132" s="1"/>
      <c r="C132" s="1"/>
      <c r="D132" s="1"/>
      <c r="E132" s="1"/>
      <c r="J132" s="35"/>
      <c r="N132" s="1"/>
    </row>
    <row r="133" spans="1:14" s="3" customFormat="1" x14ac:dyDescent="0.25">
      <c r="A133" s="1"/>
      <c r="B133" s="1"/>
      <c r="C133" s="1"/>
      <c r="D133" s="1"/>
      <c r="E133" s="1"/>
      <c r="J133" s="35"/>
      <c r="N133" s="1"/>
    </row>
  </sheetData>
  <mergeCells count="7">
    <mergeCell ref="A109:C109"/>
    <mergeCell ref="A2:M2"/>
    <mergeCell ref="A3:M3"/>
    <mergeCell ref="A47:M47"/>
    <mergeCell ref="A48:M48"/>
    <mergeCell ref="A92:M92"/>
    <mergeCell ref="A93:M93"/>
  </mergeCells>
  <printOptions horizontalCentered="1" verticalCentered="1"/>
  <pageMargins left="0.39370078740157483" right="0.59055118110236227" top="0.55118110236220474" bottom="0.55118110236220474" header="0.31496062992125984" footer="0.31496062992125984"/>
  <pageSetup scale="58" orientation="landscape" verticalDpi="360" r:id="rId1"/>
  <headerFooter>
    <oddFooter>&amp;R&amp;P DE &amp;N</oddFooter>
  </headerFooter>
  <rowBreaks count="2" manualBreakCount="2">
    <brk id="46" max="12" man="1"/>
    <brk id="9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topLeftCell="A88" workbookViewId="0">
      <selection sqref="A1:XFD1048576"/>
    </sheetView>
  </sheetViews>
  <sheetFormatPr baseColWidth="10" defaultRowHeight="15" x14ac:dyDescent="0.25"/>
  <cols>
    <col min="1" max="1" width="14.140625" style="116" customWidth="1"/>
    <col min="2" max="2" width="3.42578125" style="116" customWidth="1"/>
    <col min="3" max="3" width="63.42578125" style="116" customWidth="1"/>
    <col min="4" max="4" width="41.28515625" style="129" customWidth="1"/>
    <col min="5" max="5" width="23.42578125" style="129" customWidth="1"/>
    <col min="6" max="6" width="21.28515625" style="129" customWidth="1"/>
    <col min="7" max="7" width="22.42578125" style="116" hidden="1" customWidth="1"/>
    <col min="8" max="8" width="19.5703125" style="116" bestFit="1" customWidth="1"/>
    <col min="9" max="16384" width="11.42578125" style="116"/>
  </cols>
  <sheetData>
    <row r="2" spans="1:6" x14ac:dyDescent="0.25">
      <c r="A2" s="127" t="s">
        <v>0</v>
      </c>
      <c r="B2" s="127"/>
      <c r="C2" s="127"/>
      <c r="D2" s="127"/>
      <c r="E2" s="127"/>
      <c r="F2" s="127"/>
    </row>
    <row r="3" spans="1:6" x14ac:dyDescent="0.25">
      <c r="A3" s="127" t="s">
        <v>85</v>
      </c>
      <c r="B3" s="127"/>
      <c r="C3" s="127"/>
      <c r="D3" s="127"/>
      <c r="E3" s="127"/>
      <c r="F3" s="127"/>
    </row>
    <row r="5" spans="1:6" x14ac:dyDescent="0.25">
      <c r="A5" s="128" t="s">
        <v>1</v>
      </c>
    </row>
    <row r="6" spans="1:6" x14ac:dyDescent="0.25">
      <c r="F6" s="130"/>
    </row>
    <row r="7" spans="1:6" x14ac:dyDescent="0.25">
      <c r="A7" s="116" t="s">
        <v>2</v>
      </c>
      <c r="C7" s="116" t="s">
        <v>3</v>
      </c>
      <c r="E7" s="129" t="s">
        <v>128</v>
      </c>
      <c r="F7" s="129" t="s">
        <v>89</v>
      </c>
    </row>
    <row r="8" spans="1:6" ht="15.75" thickBot="1" x14ac:dyDescent="0.3"/>
    <row r="9" spans="1:6" x14ac:dyDescent="0.25">
      <c r="A9" s="131" t="s">
        <v>4</v>
      </c>
      <c r="B9" s="132"/>
      <c r="C9" s="132"/>
      <c r="D9" s="133"/>
      <c r="E9" s="133"/>
      <c r="F9" s="134"/>
    </row>
    <row r="10" spans="1:6" ht="33.75" customHeight="1" x14ac:dyDescent="0.25">
      <c r="A10" s="135" t="s">
        <v>6</v>
      </c>
      <c r="B10" s="136"/>
      <c r="C10" s="137" t="s">
        <v>7</v>
      </c>
      <c r="D10" s="138" t="s">
        <v>82</v>
      </c>
      <c r="E10" s="138" t="s">
        <v>83</v>
      </c>
      <c r="F10" s="139" t="s">
        <v>10</v>
      </c>
    </row>
    <row r="11" spans="1:6" x14ac:dyDescent="0.25">
      <c r="A11" s="140" t="s">
        <v>11</v>
      </c>
      <c r="B11" s="141"/>
      <c r="C11" s="142" t="s">
        <v>12</v>
      </c>
      <c r="D11" s="143">
        <f>+D12+D23+D80</f>
        <v>1268718799.6300001</v>
      </c>
      <c r="E11" s="143">
        <f>+E12+E23+E80</f>
        <v>120672358</v>
      </c>
      <c r="F11" s="144">
        <f>+F12+F23+F80</f>
        <v>120672358</v>
      </c>
    </row>
    <row r="12" spans="1:6" x14ac:dyDescent="0.25">
      <c r="A12" s="140">
        <v>1</v>
      </c>
      <c r="B12" s="26">
        <v>20</v>
      </c>
      <c r="C12" s="26" t="s">
        <v>13</v>
      </c>
      <c r="D12" s="57">
        <v>759373959</v>
      </c>
      <c r="E12" s="57">
        <v>70120979</v>
      </c>
      <c r="F12" s="58">
        <v>70120979</v>
      </c>
    </row>
    <row r="13" spans="1:6" x14ac:dyDescent="0.25">
      <c r="A13" s="140">
        <v>10</v>
      </c>
      <c r="B13" s="26">
        <v>20</v>
      </c>
      <c r="C13" s="26" t="s">
        <v>13</v>
      </c>
      <c r="D13" s="57">
        <v>759373959</v>
      </c>
      <c r="E13" s="57">
        <v>70120979</v>
      </c>
      <c r="F13" s="58">
        <v>70120979</v>
      </c>
    </row>
    <row r="14" spans="1:6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v>0</v>
      </c>
      <c r="F16" s="58">
        <v>0</v>
      </c>
    </row>
    <row r="17" spans="1:6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v>0</v>
      </c>
      <c r="F17" s="58">
        <v>0</v>
      </c>
    </row>
    <row r="18" spans="1:6" x14ac:dyDescent="0.25">
      <c r="A18" s="140">
        <v>102</v>
      </c>
      <c r="B18" s="26">
        <v>10</v>
      </c>
      <c r="C18" s="26" t="s">
        <v>18</v>
      </c>
      <c r="D18" s="57">
        <v>759370121</v>
      </c>
      <c r="E18" s="57">
        <v>70120979</v>
      </c>
      <c r="F18" s="58">
        <v>70120979</v>
      </c>
    </row>
    <row r="19" spans="1:6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v>41760000</v>
      </c>
      <c r="F19" s="58">
        <v>41760000</v>
      </c>
    </row>
    <row r="20" spans="1:6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v>0</v>
      </c>
      <c r="F20" s="58">
        <v>0</v>
      </c>
    </row>
    <row r="21" spans="1:6" x14ac:dyDescent="0.25">
      <c r="A21" s="140">
        <v>10214</v>
      </c>
      <c r="B21" s="26">
        <v>10</v>
      </c>
      <c r="C21" s="26" t="s">
        <v>20</v>
      </c>
      <c r="D21" s="57">
        <v>29160379</v>
      </c>
      <c r="E21" s="57">
        <v>28360979</v>
      </c>
      <c r="F21" s="58">
        <v>28360979</v>
      </c>
    </row>
    <row r="22" spans="1:6" x14ac:dyDescent="0.25">
      <c r="A22" s="140">
        <v>10214</v>
      </c>
      <c r="B22" s="26">
        <v>20</v>
      </c>
      <c r="C22" s="26" t="s">
        <v>20</v>
      </c>
      <c r="D22" s="57">
        <v>12204352</v>
      </c>
      <c r="E22" s="57">
        <v>0</v>
      </c>
      <c r="F22" s="58">
        <v>0</v>
      </c>
    </row>
    <row r="23" spans="1:6" x14ac:dyDescent="0.25">
      <c r="A23" s="140">
        <v>2</v>
      </c>
      <c r="B23" s="26">
        <v>20</v>
      </c>
      <c r="C23" s="26" t="s">
        <v>21</v>
      </c>
      <c r="D23" s="57">
        <v>313097011.63</v>
      </c>
      <c r="E23" s="57">
        <v>50551379</v>
      </c>
      <c r="F23" s="58">
        <v>50551379</v>
      </c>
    </row>
    <row r="24" spans="1:6" x14ac:dyDescent="0.25">
      <c r="A24" s="140">
        <v>20</v>
      </c>
      <c r="B24" s="26">
        <v>20</v>
      </c>
      <c r="C24" s="26" t="s">
        <v>21</v>
      </c>
      <c r="D24" s="57">
        <v>313097011.63</v>
      </c>
      <c r="E24" s="57">
        <v>50551379</v>
      </c>
      <c r="F24" s="58">
        <v>50551379</v>
      </c>
    </row>
    <row r="25" spans="1:6" x14ac:dyDescent="0.25">
      <c r="A25" s="140">
        <v>204</v>
      </c>
      <c r="B25" s="26">
        <v>20</v>
      </c>
      <c r="C25" s="26" t="s">
        <v>22</v>
      </c>
      <c r="D25" s="57">
        <v>313097011.63</v>
      </c>
      <c r="E25" s="57">
        <v>50551379</v>
      </c>
      <c r="F25" s="58">
        <v>50551379</v>
      </c>
    </row>
    <row r="26" spans="1:6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v>0</v>
      </c>
      <c r="F26" s="58">
        <v>0</v>
      </c>
    </row>
    <row r="27" spans="1:6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v>0</v>
      </c>
      <c r="F27" s="58">
        <v>0</v>
      </c>
    </row>
    <row r="28" spans="1:6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v>0</v>
      </c>
      <c r="F28" s="58">
        <v>0</v>
      </c>
    </row>
    <row r="29" spans="1:6" x14ac:dyDescent="0.25">
      <c r="A29" s="140">
        <v>2042</v>
      </c>
      <c r="B29" s="26">
        <v>20</v>
      </c>
      <c r="C29" s="26" t="s">
        <v>26</v>
      </c>
      <c r="D29" s="57">
        <v>46709406.630000003</v>
      </c>
      <c r="E29" s="57">
        <v>0</v>
      </c>
      <c r="F29" s="58">
        <v>0</v>
      </c>
    </row>
    <row r="30" spans="1:6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v>0</v>
      </c>
      <c r="F30" s="58">
        <v>0</v>
      </c>
    </row>
    <row r="31" spans="1:6" x14ac:dyDescent="0.25">
      <c r="A31" s="140">
        <v>20422</v>
      </c>
      <c r="B31" s="26">
        <v>10</v>
      </c>
      <c r="C31" s="26" t="s">
        <v>27</v>
      </c>
      <c r="D31" s="57">
        <v>36669406.630000003</v>
      </c>
      <c r="E31" s="57">
        <v>0</v>
      </c>
      <c r="F31" s="58">
        <v>0</v>
      </c>
    </row>
    <row r="32" spans="1:6" x14ac:dyDescent="0.25">
      <c r="A32" s="140">
        <v>2044</v>
      </c>
      <c r="B32" s="26">
        <v>20</v>
      </c>
      <c r="C32" s="26" t="s">
        <v>28</v>
      </c>
      <c r="D32" s="57">
        <v>92673</v>
      </c>
      <c r="E32" s="57">
        <v>0</v>
      </c>
      <c r="F32" s="58">
        <v>0</v>
      </c>
    </row>
    <row r="33" spans="1:6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v>0</v>
      </c>
      <c r="F33" s="58">
        <v>0</v>
      </c>
    </row>
    <row r="34" spans="1:6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v>0</v>
      </c>
      <c r="F34" s="58">
        <v>0</v>
      </c>
    </row>
    <row r="35" spans="1:6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v>0</v>
      </c>
      <c r="F35" s="58">
        <v>0</v>
      </c>
    </row>
    <row r="36" spans="1:6" x14ac:dyDescent="0.25">
      <c r="A36" s="140">
        <v>204415</v>
      </c>
      <c r="B36" s="26">
        <v>20</v>
      </c>
      <c r="C36" s="26" t="s">
        <v>90</v>
      </c>
      <c r="D36" s="57">
        <v>112</v>
      </c>
      <c r="E36" s="57">
        <v>0</v>
      </c>
      <c r="F36" s="58">
        <v>0</v>
      </c>
    </row>
    <row r="37" spans="1:6" ht="15" customHeight="1" x14ac:dyDescent="0.25">
      <c r="A37" s="140">
        <v>2045</v>
      </c>
      <c r="B37" s="26">
        <v>20</v>
      </c>
      <c r="C37" s="26" t="s">
        <v>32</v>
      </c>
      <c r="D37" s="57">
        <v>356192</v>
      </c>
      <c r="E37" s="57">
        <v>0</v>
      </c>
      <c r="F37" s="58">
        <v>0</v>
      </c>
    </row>
    <row r="38" spans="1:6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v>0</v>
      </c>
      <c r="F38" s="58">
        <v>0</v>
      </c>
    </row>
    <row r="39" spans="1:6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v>0</v>
      </c>
      <c r="F39" s="58">
        <v>0</v>
      </c>
    </row>
    <row r="40" spans="1:6" x14ac:dyDescent="0.25">
      <c r="A40" s="140">
        <v>20456</v>
      </c>
      <c r="B40" s="26">
        <v>10</v>
      </c>
      <c r="C40" s="26" t="s">
        <v>34</v>
      </c>
      <c r="D40" s="57">
        <v>0</v>
      </c>
      <c r="E40" s="57">
        <v>0</v>
      </c>
      <c r="F40" s="58">
        <v>0</v>
      </c>
    </row>
    <row r="41" spans="1:6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v>0</v>
      </c>
      <c r="F41" s="58">
        <v>0</v>
      </c>
    </row>
    <row r="42" spans="1:6" x14ac:dyDescent="0.25">
      <c r="A42" s="140">
        <v>20458</v>
      </c>
      <c r="B42" s="26">
        <v>20</v>
      </c>
      <c r="C42" s="26" t="s">
        <v>35</v>
      </c>
      <c r="D42" s="57">
        <v>149048</v>
      </c>
      <c r="E42" s="57">
        <v>0</v>
      </c>
      <c r="F42" s="58">
        <v>0</v>
      </c>
    </row>
    <row r="43" spans="1:6" x14ac:dyDescent="0.25">
      <c r="A43" s="140">
        <v>204510</v>
      </c>
      <c r="B43" s="26">
        <v>20</v>
      </c>
      <c r="C43" s="26" t="s">
        <v>36</v>
      </c>
      <c r="D43" s="57">
        <v>131003</v>
      </c>
      <c r="E43" s="57">
        <v>0</v>
      </c>
      <c r="F43" s="58">
        <v>0</v>
      </c>
    </row>
    <row r="44" spans="1:6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v>0</v>
      </c>
      <c r="F44" s="58">
        <v>0</v>
      </c>
    </row>
    <row r="45" spans="1:6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v>0</v>
      </c>
      <c r="F45" s="58">
        <v>0</v>
      </c>
    </row>
    <row r="46" spans="1:6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v>0</v>
      </c>
      <c r="F46" s="60">
        <v>0</v>
      </c>
    </row>
    <row r="47" spans="1:6" x14ac:dyDescent="0.25">
      <c r="A47" s="127" t="s">
        <v>0</v>
      </c>
      <c r="B47" s="127"/>
      <c r="C47" s="127"/>
      <c r="D47" s="127"/>
      <c r="E47" s="127"/>
      <c r="F47" s="127"/>
    </row>
    <row r="48" spans="1:6" x14ac:dyDescent="0.25">
      <c r="A48" s="127" t="s">
        <v>85</v>
      </c>
      <c r="B48" s="127"/>
      <c r="C48" s="127"/>
      <c r="D48" s="127"/>
      <c r="E48" s="127"/>
      <c r="F48" s="127"/>
    </row>
    <row r="50" spans="1:6" x14ac:dyDescent="0.25">
      <c r="A50" s="128" t="s">
        <v>1</v>
      </c>
    </row>
    <row r="51" spans="1:6" x14ac:dyDescent="0.25">
      <c r="F51" s="130"/>
    </row>
    <row r="52" spans="1:6" x14ac:dyDescent="0.25">
      <c r="A52" s="116" t="s">
        <v>2</v>
      </c>
      <c r="C52" s="116" t="s">
        <v>3</v>
      </c>
      <c r="E52" s="129" t="s">
        <v>128</v>
      </c>
      <c r="F52" s="129" t="s">
        <v>89</v>
      </c>
    </row>
    <row r="53" spans="1:6" ht="15.75" thickBot="1" x14ac:dyDescent="0.3"/>
    <row r="54" spans="1:6" x14ac:dyDescent="0.25">
      <c r="A54" s="131" t="s">
        <v>4</v>
      </c>
      <c r="B54" s="132"/>
      <c r="C54" s="132"/>
      <c r="D54" s="133"/>
      <c r="E54" s="133"/>
      <c r="F54" s="134"/>
    </row>
    <row r="55" spans="1:6" ht="33.75" customHeight="1" x14ac:dyDescent="0.25">
      <c r="A55" s="135" t="s">
        <v>6</v>
      </c>
      <c r="B55" s="136"/>
      <c r="C55" s="137" t="s">
        <v>7</v>
      </c>
      <c r="D55" s="138" t="s">
        <v>82</v>
      </c>
      <c r="E55" s="138" t="s">
        <v>83</v>
      </c>
      <c r="F55" s="139" t="s">
        <v>10</v>
      </c>
    </row>
    <row r="56" spans="1:6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v>0</v>
      </c>
      <c r="F56" s="58">
        <v>0</v>
      </c>
    </row>
    <row r="57" spans="1:6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v>0</v>
      </c>
      <c r="F57" s="58">
        <v>0</v>
      </c>
    </row>
    <row r="58" spans="1:6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v>0</v>
      </c>
      <c r="F58" s="58">
        <v>0</v>
      </c>
    </row>
    <row r="59" spans="1:6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v>0</v>
      </c>
      <c r="F59" s="58">
        <v>0</v>
      </c>
    </row>
    <row r="60" spans="1:6" x14ac:dyDescent="0.25">
      <c r="A60" s="140">
        <v>2047</v>
      </c>
      <c r="B60" s="26">
        <v>20</v>
      </c>
      <c r="C60" s="26" t="s">
        <v>41</v>
      </c>
      <c r="D60" s="21">
        <v>34000</v>
      </c>
      <c r="E60" s="57">
        <v>0</v>
      </c>
      <c r="F60" s="58">
        <v>0</v>
      </c>
    </row>
    <row r="61" spans="1:6" x14ac:dyDescent="0.25">
      <c r="A61" s="140">
        <v>20476</v>
      </c>
      <c r="B61" s="26">
        <v>20</v>
      </c>
      <c r="C61" s="26" t="s">
        <v>42</v>
      </c>
      <c r="D61" s="21">
        <v>34000</v>
      </c>
      <c r="E61" s="57">
        <v>0</v>
      </c>
      <c r="F61" s="58">
        <v>0</v>
      </c>
    </row>
    <row r="62" spans="1:6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v>0</v>
      </c>
      <c r="F62" s="58">
        <v>0</v>
      </c>
    </row>
    <row r="63" spans="1:6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v>0</v>
      </c>
      <c r="F63" s="58">
        <v>0</v>
      </c>
    </row>
    <row r="64" spans="1:6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v>0</v>
      </c>
      <c r="F64" s="58">
        <v>0</v>
      </c>
    </row>
    <row r="65" spans="1:6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v>0</v>
      </c>
      <c r="F65" s="58">
        <v>0</v>
      </c>
    </row>
    <row r="66" spans="1:6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v>0</v>
      </c>
      <c r="F66" s="58">
        <v>0</v>
      </c>
    </row>
    <row r="67" spans="1:6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v>0</v>
      </c>
      <c r="F67" s="58">
        <v>0</v>
      </c>
    </row>
    <row r="68" spans="1:6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v>0</v>
      </c>
      <c r="F68" s="58">
        <v>0</v>
      </c>
    </row>
    <row r="69" spans="1:6" x14ac:dyDescent="0.25">
      <c r="A69" s="140">
        <v>20411</v>
      </c>
      <c r="B69" s="26">
        <v>20</v>
      </c>
      <c r="C69" s="45" t="s">
        <v>49</v>
      </c>
      <c r="D69" s="21">
        <v>13888495</v>
      </c>
      <c r="E69" s="57">
        <v>345771</v>
      </c>
      <c r="F69" s="58">
        <v>345771</v>
      </c>
    </row>
    <row r="70" spans="1:6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v>0</v>
      </c>
      <c r="F70" s="58">
        <v>0</v>
      </c>
    </row>
    <row r="71" spans="1:6" x14ac:dyDescent="0.25">
      <c r="A71" s="140">
        <v>204112</v>
      </c>
      <c r="B71" s="26">
        <v>20</v>
      </c>
      <c r="C71" s="45" t="s">
        <v>51</v>
      </c>
      <c r="D71" s="21">
        <v>173585</v>
      </c>
      <c r="E71" s="57">
        <v>0</v>
      </c>
      <c r="F71" s="58">
        <v>0</v>
      </c>
    </row>
    <row r="72" spans="1:6" x14ac:dyDescent="0.25">
      <c r="A72" s="140">
        <v>204112</v>
      </c>
      <c r="B72" s="26">
        <v>10</v>
      </c>
      <c r="C72" s="45" t="s">
        <v>51</v>
      </c>
      <c r="D72" s="21">
        <v>3194482</v>
      </c>
      <c r="E72" s="57">
        <v>345771</v>
      </c>
      <c r="F72" s="58">
        <v>345771</v>
      </c>
    </row>
    <row r="73" spans="1:6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v>43799196</v>
      </c>
      <c r="F73" s="58">
        <v>43799196</v>
      </c>
    </row>
    <row r="74" spans="1:6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v>21562896</v>
      </c>
      <c r="F74" s="58">
        <v>21562896</v>
      </c>
    </row>
    <row r="75" spans="1:6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v>22236300</v>
      </c>
      <c r="F75" s="58">
        <v>22236300</v>
      </c>
    </row>
    <row r="76" spans="1:6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v>0</v>
      </c>
      <c r="F76" s="58">
        <v>0</v>
      </c>
    </row>
    <row r="77" spans="1:6" x14ac:dyDescent="0.25">
      <c r="A77" s="140">
        <v>20441</v>
      </c>
      <c r="B77" s="26">
        <v>20</v>
      </c>
      <c r="C77" s="45" t="s">
        <v>54</v>
      </c>
      <c r="D77" s="21">
        <v>29462570</v>
      </c>
      <c r="E77" s="57">
        <v>6406412</v>
      </c>
      <c r="F77" s="58">
        <v>6406412</v>
      </c>
    </row>
    <row r="78" spans="1:6" x14ac:dyDescent="0.25">
      <c r="A78" s="140">
        <v>2044113</v>
      </c>
      <c r="B78" s="26">
        <v>20</v>
      </c>
      <c r="C78" s="45" t="s">
        <v>54</v>
      </c>
      <c r="D78" s="21">
        <v>286620</v>
      </c>
      <c r="E78" s="57">
        <v>0</v>
      </c>
      <c r="F78" s="58">
        <v>0</v>
      </c>
    </row>
    <row r="79" spans="1:6" x14ac:dyDescent="0.25">
      <c r="A79" s="140">
        <v>2044113</v>
      </c>
      <c r="B79" s="26">
        <v>10</v>
      </c>
      <c r="C79" s="45" t="s">
        <v>54</v>
      </c>
      <c r="D79" s="21">
        <v>29175950</v>
      </c>
      <c r="E79" s="57">
        <v>6406412</v>
      </c>
      <c r="F79" s="58">
        <v>6406412</v>
      </c>
    </row>
    <row r="80" spans="1:6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v>0</v>
      </c>
      <c r="F80" s="58">
        <v>0</v>
      </c>
    </row>
    <row r="81" spans="1:6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v>0</v>
      </c>
      <c r="F81" s="58">
        <v>0</v>
      </c>
    </row>
    <row r="82" spans="1:6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v>0</v>
      </c>
      <c r="F82" s="58">
        <v>0</v>
      </c>
    </row>
    <row r="83" spans="1:6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v>0</v>
      </c>
      <c r="F83" s="58">
        <v>0</v>
      </c>
    </row>
    <row r="84" spans="1:6" x14ac:dyDescent="0.25">
      <c r="A84" s="147" t="s">
        <v>58</v>
      </c>
      <c r="B84" s="26"/>
      <c r="C84" s="45" t="s">
        <v>59</v>
      </c>
      <c r="D84" s="21">
        <f>+D85+D102+D106</f>
        <v>33523676376.560001</v>
      </c>
      <c r="E84" s="21">
        <f>+E85+E102+E106</f>
        <v>370477206</v>
      </c>
      <c r="F84" s="70">
        <f>+F85+F102+F106</f>
        <v>370477206</v>
      </c>
    </row>
    <row r="85" spans="1:6" ht="14.25" customHeight="1" x14ac:dyDescent="0.25">
      <c r="A85" s="140">
        <v>113</v>
      </c>
      <c r="B85" s="26">
        <v>10</v>
      </c>
      <c r="C85" s="45" t="s">
        <v>60</v>
      </c>
      <c r="D85" s="21">
        <v>25293205213</v>
      </c>
      <c r="E85" s="57">
        <v>59570438</v>
      </c>
      <c r="F85" s="58">
        <v>59570438</v>
      </c>
    </row>
    <row r="86" spans="1:6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v>59570438</v>
      </c>
      <c r="F86" s="58">
        <v>59570438</v>
      </c>
    </row>
    <row r="87" spans="1:6" x14ac:dyDescent="0.25">
      <c r="A87" s="140">
        <v>1136016</v>
      </c>
      <c r="B87" s="26">
        <v>10</v>
      </c>
      <c r="C87" s="45" t="s">
        <v>94</v>
      </c>
      <c r="D87" s="21">
        <v>327869638</v>
      </c>
      <c r="E87" s="57">
        <v>59570438</v>
      </c>
      <c r="F87" s="58">
        <v>59570438</v>
      </c>
    </row>
    <row r="88" spans="1:6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v>0</v>
      </c>
      <c r="F88" s="58">
        <v>0</v>
      </c>
    </row>
    <row r="89" spans="1:6" ht="13.5" customHeight="1" x14ac:dyDescent="0.25">
      <c r="A89" s="140">
        <v>1136057</v>
      </c>
      <c r="B89" s="26">
        <v>20</v>
      </c>
      <c r="C89" s="45" t="s">
        <v>64</v>
      </c>
      <c r="D89" s="21">
        <v>401655770</v>
      </c>
      <c r="E89" s="57">
        <v>0</v>
      </c>
      <c r="F89" s="58">
        <v>0</v>
      </c>
    </row>
    <row r="90" spans="1:6" ht="14.25" customHeight="1" x14ac:dyDescent="0.25">
      <c r="A90" s="140">
        <v>1136057</v>
      </c>
      <c r="B90" s="26">
        <v>11</v>
      </c>
      <c r="C90" s="45" t="s">
        <v>64</v>
      </c>
      <c r="D90" s="21">
        <v>24386893170</v>
      </c>
      <c r="E90" s="57">
        <v>0</v>
      </c>
      <c r="F90" s="58">
        <v>0</v>
      </c>
    </row>
    <row r="91" spans="1:6" ht="15.75" thickBot="1" x14ac:dyDescent="0.3">
      <c r="A91" s="145">
        <v>113607</v>
      </c>
      <c r="B91" s="146">
        <v>21</v>
      </c>
      <c r="C91" s="45" t="s">
        <v>65</v>
      </c>
      <c r="D91" s="148">
        <v>176786635</v>
      </c>
      <c r="E91" s="59">
        <v>0</v>
      </c>
      <c r="F91" s="60">
        <v>0</v>
      </c>
    </row>
    <row r="92" spans="1:6" x14ac:dyDescent="0.25">
      <c r="A92" s="127" t="s">
        <v>0</v>
      </c>
      <c r="B92" s="127"/>
      <c r="C92" s="127"/>
      <c r="D92" s="127"/>
      <c r="E92" s="127"/>
      <c r="F92" s="127"/>
    </row>
    <row r="93" spans="1:6" x14ac:dyDescent="0.25">
      <c r="A93" s="127" t="s">
        <v>85</v>
      </c>
      <c r="B93" s="127"/>
      <c r="C93" s="127"/>
      <c r="D93" s="127"/>
      <c r="E93" s="127"/>
      <c r="F93" s="127"/>
    </row>
    <row r="95" spans="1:6" x14ac:dyDescent="0.25">
      <c r="A95" s="128" t="s">
        <v>1</v>
      </c>
    </row>
    <row r="96" spans="1:6" x14ac:dyDescent="0.25">
      <c r="F96" s="130"/>
    </row>
    <row r="97" spans="1:8" x14ac:dyDescent="0.25">
      <c r="A97" s="116" t="s">
        <v>2</v>
      </c>
      <c r="C97" s="116" t="s">
        <v>3</v>
      </c>
      <c r="E97" s="129" t="s">
        <v>128</v>
      </c>
      <c r="F97" s="129" t="s">
        <v>89</v>
      </c>
    </row>
    <row r="98" spans="1:8" ht="15.75" thickBot="1" x14ac:dyDescent="0.3"/>
    <row r="99" spans="1:8" x14ac:dyDescent="0.25">
      <c r="A99" s="131" t="s">
        <v>4</v>
      </c>
      <c r="B99" s="132"/>
      <c r="C99" s="132"/>
      <c r="D99" s="133"/>
      <c r="E99" s="133"/>
      <c r="F99" s="134"/>
    </row>
    <row r="100" spans="1:8" ht="33.75" customHeight="1" x14ac:dyDescent="0.25">
      <c r="A100" s="135" t="s">
        <v>6</v>
      </c>
      <c r="B100" s="136"/>
      <c r="C100" s="137" t="s">
        <v>7</v>
      </c>
      <c r="D100" s="138" t="s">
        <v>82</v>
      </c>
      <c r="E100" s="138" t="s">
        <v>83</v>
      </c>
      <c r="F100" s="139" t="s">
        <v>10</v>
      </c>
    </row>
    <row r="101" spans="1:8" ht="15" customHeight="1" x14ac:dyDescent="0.25">
      <c r="A101" s="140">
        <v>1136071</v>
      </c>
      <c r="B101" s="26">
        <v>21</v>
      </c>
      <c r="C101" s="26" t="s">
        <v>66</v>
      </c>
      <c r="D101" s="21">
        <v>176786635</v>
      </c>
      <c r="E101" s="57">
        <v>0</v>
      </c>
      <c r="F101" s="58">
        <v>0</v>
      </c>
    </row>
    <row r="102" spans="1:8" ht="15" customHeight="1" x14ac:dyDescent="0.25">
      <c r="A102" s="140">
        <v>520</v>
      </c>
      <c r="B102" s="26">
        <v>11</v>
      </c>
      <c r="C102" s="45" t="s">
        <v>67</v>
      </c>
      <c r="D102" s="21">
        <v>7416947004.1999998</v>
      </c>
      <c r="E102" s="57">
        <v>310906768</v>
      </c>
      <c r="F102" s="58">
        <v>310906768</v>
      </c>
    </row>
    <row r="103" spans="1:8" ht="15" customHeight="1" x14ac:dyDescent="0.25">
      <c r="A103" s="140">
        <v>520600</v>
      </c>
      <c r="B103" s="26">
        <v>11</v>
      </c>
      <c r="C103" s="26" t="s">
        <v>61</v>
      </c>
      <c r="D103" s="21">
        <v>7416947004.1999998</v>
      </c>
      <c r="E103" s="57">
        <v>310906768</v>
      </c>
      <c r="F103" s="58">
        <v>310906768</v>
      </c>
    </row>
    <row r="104" spans="1:8" ht="15" customHeight="1" x14ac:dyDescent="0.25">
      <c r="A104" s="140">
        <v>5206001</v>
      </c>
      <c r="B104" s="26">
        <v>11</v>
      </c>
      <c r="C104" s="45" t="s">
        <v>68</v>
      </c>
      <c r="D104" s="21">
        <v>763773306</v>
      </c>
      <c r="E104" s="57">
        <v>0</v>
      </c>
      <c r="F104" s="58">
        <v>0</v>
      </c>
    </row>
    <row r="105" spans="1:8" ht="15" customHeight="1" x14ac:dyDescent="0.25">
      <c r="A105" s="140">
        <v>5206002</v>
      </c>
      <c r="B105" s="26">
        <v>11</v>
      </c>
      <c r="C105" s="45" t="s">
        <v>69</v>
      </c>
      <c r="D105" s="21">
        <v>6653173698.1999998</v>
      </c>
      <c r="E105" s="57">
        <v>310906768</v>
      </c>
      <c r="F105" s="58">
        <v>310906768</v>
      </c>
    </row>
    <row r="106" spans="1:8" ht="15" customHeight="1" x14ac:dyDescent="0.25">
      <c r="A106" s="140">
        <v>530</v>
      </c>
      <c r="B106" s="26">
        <v>20</v>
      </c>
      <c r="C106" s="45" t="s">
        <v>70</v>
      </c>
      <c r="D106" s="21">
        <v>813524159.36000001</v>
      </c>
      <c r="E106" s="57">
        <v>0</v>
      </c>
      <c r="F106" s="58">
        <v>0</v>
      </c>
    </row>
    <row r="107" spans="1:8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v>0</v>
      </c>
      <c r="F107" s="58">
        <v>0</v>
      </c>
    </row>
    <row r="108" spans="1:8" ht="15.75" thickBot="1" x14ac:dyDescent="0.3">
      <c r="A108" s="140">
        <v>5306003</v>
      </c>
      <c r="B108" s="26">
        <v>20</v>
      </c>
      <c r="C108" s="26" t="s">
        <v>71</v>
      </c>
      <c r="D108" s="21">
        <v>813524159.36000001</v>
      </c>
      <c r="E108" s="59">
        <v>0</v>
      </c>
      <c r="F108" s="60">
        <v>0</v>
      </c>
    </row>
    <row r="109" spans="1:8" ht="15.75" thickBot="1" x14ac:dyDescent="0.3">
      <c r="A109" s="149" t="s">
        <v>95</v>
      </c>
      <c r="B109" s="150"/>
      <c r="C109" s="151"/>
      <c r="D109" s="152">
        <f>+D11+D84</f>
        <v>34792395176.190002</v>
      </c>
      <c r="E109" s="152">
        <f>+E11+E84</f>
        <v>491149564</v>
      </c>
      <c r="F109" s="152">
        <f>+F11+F84</f>
        <v>491149564</v>
      </c>
      <c r="H109" s="153"/>
    </row>
    <row r="110" spans="1:8" x14ac:dyDescent="0.25">
      <c r="A110" s="153"/>
      <c r="F110" s="154"/>
    </row>
    <row r="111" spans="1:8" x14ac:dyDescent="0.25">
      <c r="A111" s="155"/>
      <c r="F111" s="154"/>
    </row>
    <row r="112" spans="1:8" ht="15.75" thickBot="1" x14ac:dyDescent="0.3">
      <c r="A112" s="153"/>
      <c r="F112" s="156"/>
    </row>
    <row r="113" spans="1:6" x14ac:dyDescent="0.25">
      <c r="A113" s="157"/>
      <c r="B113" s="158"/>
      <c r="C113" s="158"/>
      <c r="D113" s="159"/>
      <c r="E113" s="159"/>
      <c r="F113" s="160"/>
    </row>
    <row r="114" spans="1:6" x14ac:dyDescent="0.25">
      <c r="A114" s="153"/>
      <c r="F114" s="154"/>
    </row>
    <row r="115" spans="1:6" x14ac:dyDescent="0.25">
      <c r="A115" s="153"/>
      <c r="F115" s="154"/>
    </row>
    <row r="116" spans="1:6" x14ac:dyDescent="0.25">
      <c r="A116" s="153"/>
      <c r="C116" s="161"/>
      <c r="D116" s="162"/>
      <c r="E116" s="162"/>
      <c r="F116" s="163"/>
    </row>
    <row r="117" spans="1:6" x14ac:dyDescent="0.25">
      <c r="A117" s="153"/>
      <c r="C117" s="161" t="s">
        <v>74</v>
      </c>
      <c r="D117" s="161"/>
      <c r="E117" s="162" t="s">
        <v>129</v>
      </c>
      <c r="F117" s="163"/>
    </row>
    <row r="118" spans="1:6" x14ac:dyDescent="0.25">
      <c r="A118" s="155"/>
      <c r="C118" s="164" t="s">
        <v>76</v>
      </c>
      <c r="D118" s="161"/>
      <c r="E118" s="165" t="s">
        <v>130</v>
      </c>
      <c r="F118" s="163"/>
    </row>
    <row r="119" spans="1:6" x14ac:dyDescent="0.25">
      <c r="A119" s="155"/>
      <c r="C119" s="164" t="s">
        <v>77</v>
      </c>
      <c r="D119" s="161"/>
      <c r="E119" s="165" t="s">
        <v>131</v>
      </c>
      <c r="F119" s="163"/>
    </row>
    <row r="120" spans="1:6" x14ac:dyDescent="0.25">
      <c r="A120" s="155"/>
      <c r="C120" s="128"/>
      <c r="D120" s="116"/>
      <c r="E120" s="166"/>
      <c r="F120" s="154"/>
    </row>
    <row r="121" spans="1:6" x14ac:dyDescent="0.25">
      <c r="A121" s="153"/>
      <c r="D121" s="166"/>
      <c r="F121" s="154"/>
    </row>
    <row r="122" spans="1:6" x14ac:dyDescent="0.25">
      <c r="A122" s="153"/>
      <c r="D122" s="166"/>
      <c r="F122" s="154"/>
    </row>
    <row r="123" spans="1:6" x14ac:dyDescent="0.25">
      <c r="A123" s="153"/>
      <c r="D123" s="166"/>
      <c r="F123" s="154"/>
    </row>
    <row r="124" spans="1:6" x14ac:dyDescent="0.25">
      <c r="A124" s="153"/>
      <c r="C124" s="161" t="s">
        <v>74</v>
      </c>
      <c r="D124" s="162" t="s">
        <v>75</v>
      </c>
      <c r="E124" s="162" t="s">
        <v>86</v>
      </c>
      <c r="F124" s="163"/>
    </row>
    <row r="125" spans="1:6" x14ac:dyDescent="0.25">
      <c r="A125" s="155"/>
      <c r="C125" s="164" t="s">
        <v>78</v>
      </c>
      <c r="D125" s="165" t="s">
        <v>79</v>
      </c>
      <c r="E125" s="165" t="s">
        <v>87</v>
      </c>
      <c r="F125" s="163"/>
    </row>
    <row r="126" spans="1:6" x14ac:dyDescent="0.25">
      <c r="A126" s="155"/>
      <c r="C126" s="164" t="s">
        <v>80</v>
      </c>
      <c r="D126" s="165" t="s">
        <v>81</v>
      </c>
      <c r="E126" s="165" t="s">
        <v>88</v>
      </c>
      <c r="F126" s="163"/>
    </row>
    <row r="127" spans="1:6" x14ac:dyDescent="0.25">
      <c r="A127" s="153"/>
      <c r="F127" s="154"/>
    </row>
    <row r="128" spans="1:6" ht="15.75" thickBot="1" x14ac:dyDescent="0.3">
      <c r="A128" s="167"/>
      <c r="B128" s="168"/>
      <c r="C128" s="168"/>
      <c r="D128" s="169"/>
      <c r="E128" s="169"/>
      <c r="F128" s="170"/>
    </row>
    <row r="132" spans="1:7" s="129" customFormat="1" x14ac:dyDescent="0.25">
      <c r="A132" s="116"/>
      <c r="B132" s="116"/>
      <c r="C132" s="116"/>
      <c r="E132" s="166"/>
      <c r="G132" s="116"/>
    </row>
    <row r="133" spans="1:7" s="129" customFormat="1" x14ac:dyDescent="0.25">
      <c r="A133" s="116"/>
      <c r="B133" s="116"/>
      <c r="C133" s="116"/>
      <c r="E133" s="166"/>
      <c r="G133" s="116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workbookViewId="0">
      <selection sqref="A1:XFD1048576"/>
    </sheetView>
  </sheetViews>
  <sheetFormatPr baseColWidth="10" defaultRowHeight="15" x14ac:dyDescent="0.25"/>
  <cols>
    <col min="1" max="1" width="14.140625" style="116" customWidth="1"/>
    <col min="2" max="2" width="3.42578125" style="116" customWidth="1"/>
    <col min="3" max="3" width="63.42578125" style="116" customWidth="1"/>
    <col min="4" max="4" width="41.28515625" style="129" customWidth="1"/>
    <col min="5" max="5" width="23.42578125" style="129" customWidth="1"/>
    <col min="6" max="6" width="21.28515625" style="129" customWidth="1"/>
    <col min="7" max="7" width="22.42578125" style="116" hidden="1" customWidth="1"/>
    <col min="8" max="8" width="19" style="116" customWidth="1"/>
    <col min="9" max="16384" width="11.42578125" style="116"/>
  </cols>
  <sheetData>
    <row r="2" spans="1:6" x14ac:dyDescent="0.25">
      <c r="A2" s="127" t="s">
        <v>0</v>
      </c>
      <c r="B2" s="127"/>
      <c r="C2" s="127"/>
      <c r="D2" s="127"/>
      <c r="E2" s="127"/>
      <c r="F2" s="127"/>
    </row>
    <row r="3" spans="1:6" x14ac:dyDescent="0.25">
      <c r="A3" s="127" t="s">
        <v>85</v>
      </c>
      <c r="B3" s="127"/>
      <c r="C3" s="127"/>
      <c r="D3" s="127"/>
      <c r="E3" s="127"/>
      <c r="F3" s="127"/>
    </row>
    <row r="5" spans="1:6" x14ac:dyDescent="0.25">
      <c r="A5" s="128" t="s">
        <v>1</v>
      </c>
    </row>
    <row r="6" spans="1:6" x14ac:dyDescent="0.25">
      <c r="F6" s="130"/>
    </row>
    <row r="7" spans="1:6" x14ac:dyDescent="0.25">
      <c r="A7" s="116" t="s">
        <v>2</v>
      </c>
      <c r="C7" s="116" t="s">
        <v>3</v>
      </c>
      <c r="E7" s="129" t="s">
        <v>132</v>
      </c>
      <c r="F7" s="129" t="s">
        <v>89</v>
      </c>
    </row>
    <row r="8" spans="1:6" ht="15.75" thickBot="1" x14ac:dyDescent="0.3"/>
    <row r="9" spans="1:6" x14ac:dyDescent="0.25">
      <c r="A9" s="131" t="s">
        <v>4</v>
      </c>
      <c r="B9" s="132"/>
      <c r="C9" s="132"/>
      <c r="D9" s="133"/>
      <c r="E9" s="133"/>
      <c r="F9" s="134"/>
    </row>
    <row r="10" spans="1:6" ht="33.75" customHeight="1" x14ac:dyDescent="0.25">
      <c r="A10" s="135" t="s">
        <v>6</v>
      </c>
      <c r="B10" s="136"/>
      <c r="C10" s="137" t="s">
        <v>7</v>
      </c>
      <c r="D10" s="138" t="s">
        <v>82</v>
      </c>
      <c r="E10" s="138" t="s">
        <v>83</v>
      </c>
      <c r="F10" s="139" t="s">
        <v>10</v>
      </c>
    </row>
    <row r="11" spans="1:6" x14ac:dyDescent="0.25">
      <c r="A11" s="140" t="s">
        <v>11</v>
      </c>
      <c r="B11" s="141"/>
      <c r="C11" s="142" t="s">
        <v>12</v>
      </c>
      <c r="D11" s="143">
        <f>+D12+D23+D80</f>
        <v>1268718799.6300001</v>
      </c>
      <c r="E11" s="143">
        <f>+E12+E23+E80</f>
        <v>186674202</v>
      </c>
      <c r="F11" s="143">
        <f>+F12+F23+F80</f>
        <v>186674202</v>
      </c>
    </row>
    <row r="12" spans="1:6" x14ac:dyDescent="0.25">
      <c r="A12" s="140">
        <v>1</v>
      </c>
      <c r="B12" s="26">
        <v>20</v>
      </c>
      <c r="C12" s="26" t="s">
        <v>13</v>
      </c>
      <c r="D12" s="57">
        <v>759373959</v>
      </c>
      <c r="E12" s="57">
        <f>+E13</f>
        <v>74730779</v>
      </c>
      <c r="F12" s="57">
        <f>+F13</f>
        <v>74730779</v>
      </c>
    </row>
    <row r="13" spans="1:6" x14ac:dyDescent="0.25">
      <c r="A13" s="140">
        <v>10</v>
      </c>
      <c r="B13" s="26">
        <v>20</v>
      </c>
      <c r="C13" s="26" t="s">
        <v>13</v>
      </c>
      <c r="D13" s="57">
        <v>759373959</v>
      </c>
      <c r="E13" s="57">
        <f>+E18</f>
        <v>74730779</v>
      </c>
      <c r="F13" s="57">
        <f>+F18</f>
        <v>74730779</v>
      </c>
    </row>
    <row r="14" spans="1:6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v>0</v>
      </c>
      <c r="F16" s="58">
        <v>0</v>
      </c>
    </row>
    <row r="17" spans="1:6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v>0</v>
      </c>
      <c r="F17" s="58">
        <v>0</v>
      </c>
    </row>
    <row r="18" spans="1:6" x14ac:dyDescent="0.25">
      <c r="A18" s="140">
        <v>102</v>
      </c>
      <c r="B18" s="26">
        <v>10</v>
      </c>
      <c r="C18" s="26" t="s">
        <v>18</v>
      </c>
      <c r="D18" s="57">
        <v>759370121</v>
      </c>
      <c r="E18" s="57">
        <f>+E19+E21+E22</f>
        <v>74730779</v>
      </c>
      <c r="F18" s="57">
        <f>+F19+F21+F22</f>
        <v>74730779</v>
      </c>
    </row>
    <row r="19" spans="1:6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v>41760000</v>
      </c>
      <c r="F19" s="58">
        <v>41760000</v>
      </c>
    </row>
    <row r="20" spans="1:6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v>0</v>
      </c>
      <c r="F20" s="58">
        <v>0</v>
      </c>
    </row>
    <row r="21" spans="1:6" x14ac:dyDescent="0.25">
      <c r="A21" s="140">
        <v>10214</v>
      </c>
      <c r="B21" s="26">
        <v>10</v>
      </c>
      <c r="C21" s="26" t="s">
        <v>20</v>
      </c>
      <c r="D21" s="57">
        <v>29160379</v>
      </c>
      <c r="E21" s="57">
        <v>28360979</v>
      </c>
      <c r="F21" s="58">
        <v>28360979</v>
      </c>
    </row>
    <row r="22" spans="1:6" x14ac:dyDescent="0.25">
      <c r="A22" s="140">
        <v>10214</v>
      </c>
      <c r="B22" s="26">
        <v>20</v>
      </c>
      <c r="C22" s="26" t="s">
        <v>20</v>
      </c>
      <c r="D22" s="57">
        <v>12204352</v>
      </c>
      <c r="E22" s="57">
        <v>4609800</v>
      </c>
      <c r="F22" s="58">
        <v>4609800</v>
      </c>
    </row>
    <row r="23" spans="1:6" x14ac:dyDescent="0.25">
      <c r="A23" s="140">
        <v>2</v>
      </c>
      <c r="B23" s="26">
        <v>20</v>
      </c>
      <c r="C23" s="26" t="s">
        <v>21</v>
      </c>
      <c r="D23" s="57">
        <v>313097011.63</v>
      </c>
      <c r="E23" s="57">
        <f>+E24</f>
        <v>111943423</v>
      </c>
      <c r="F23" s="57">
        <f>+F24</f>
        <v>111943423</v>
      </c>
    </row>
    <row r="24" spans="1:6" x14ac:dyDescent="0.25">
      <c r="A24" s="140">
        <v>20</v>
      </c>
      <c r="B24" s="26">
        <v>20</v>
      </c>
      <c r="C24" s="26" t="s">
        <v>21</v>
      </c>
      <c r="D24" s="57">
        <v>313097011.63</v>
      </c>
      <c r="E24" s="57">
        <f>+E25</f>
        <v>111943423</v>
      </c>
      <c r="F24" s="57">
        <f>+F25</f>
        <v>111943423</v>
      </c>
    </row>
    <row r="25" spans="1:6" x14ac:dyDescent="0.25">
      <c r="A25" s="140">
        <v>204</v>
      </c>
      <c r="B25" s="26">
        <v>20</v>
      </c>
      <c r="C25" s="26" t="s">
        <v>22</v>
      </c>
      <c r="D25" s="57">
        <v>313097011.63</v>
      </c>
      <c r="E25" s="57">
        <f>+E26+E29+E32+E37+E45+E60+E62+E65+E67+E69+E73+E77</f>
        <v>111943423</v>
      </c>
      <c r="F25" s="57">
        <f>+F26+F29+F32+F37+F45+F60+F62+F65+F67+F69+F73+F77</f>
        <v>111943423</v>
      </c>
    </row>
    <row r="26" spans="1:6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v>0</v>
      </c>
      <c r="F26" s="58">
        <v>0</v>
      </c>
    </row>
    <row r="27" spans="1:6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v>0</v>
      </c>
      <c r="F27" s="58">
        <v>0</v>
      </c>
    </row>
    <row r="28" spans="1:6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v>0</v>
      </c>
      <c r="F28" s="58">
        <v>0</v>
      </c>
    </row>
    <row r="29" spans="1:6" x14ac:dyDescent="0.25">
      <c r="A29" s="140">
        <v>2042</v>
      </c>
      <c r="B29" s="26">
        <v>20</v>
      </c>
      <c r="C29" s="26" t="s">
        <v>26</v>
      </c>
      <c r="D29" s="57">
        <v>46709406.630000003</v>
      </c>
      <c r="E29" s="57">
        <v>0</v>
      </c>
      <c r="F29" s="58">
        <v>0</v>
      </c>
    </row>
    <row r="30" spans="1:6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v>0</v>
      </c>
      <c r="F30" s="58">
        <v>0</v>
      </c>
    </row>
    <row r="31" spans="1:6" x14ac:dyDescent="0.25">
      <c r="A31" s="140">
        <v>20422</v>
      </c>
      <c r="B31" s="26">
        <v>10</v>
      </c>
      <c r="C31" s="26" t="s">
        <v>27</v>
      </c>
      <c r="D31" s="57">
        <v>36669406.630000003</v>
      </c>
      <c r="E31" s="57">
        <v>0</v>
      </c>
      <c r="F31" s="58">
        <v>0</v>
      </c>
    </row>
    <row r="32" spans="1:6" x14ac:dyDescent="0.25">
      <c r="A32" s="140">
        <v>2044</v>
      </c>
      <c r="B32" s="26">
        <v>20</v>
      </c>
      <c r="C32" s="26" t="s">
        <v>28</v>
      </c>
      <c r="D32" s="57">
        <v>92673</v>
      </c>
      <c r="E32" s="57">
        <v>0</v>
      </c>
      <c r="F32" s="58">
        <v>0</v>
      </c>
    </row>
    <row r="33" spans="1:6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v>0</v>
      </c>
      <c r="F33" s="58">
        <v>0</v>
      </c>
    </row>
    <row r="34" spans="1:6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v>0</v>
      </c>
      <c r="F34" s="58">
        <v>0</v>
      </c>
    </row>
    <row r="35" spans="1:6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v>0</v>
      </c>
      <c r="F35" s="58">
        <v>0</v>
      </c>
    </row>
    <row r="36" spans="1:6" x14ac:dyDescent="0.25">
      <c r="A36" s="140">
        <v>204415</v>
      </c>
      <c r="B36" s="26">
        <v>20</v>
      </c>
      <c r="C36" s="26" t="s">
        <v>90</v>
      </c>
      <c r="D36" s="57">
        <v>112</v>
      </c>
      <c r="E36" s="57">
        <v>0</v>
      </c>
      <c r="F36" s="58">
        <v>0</v>
      </c>
    </row>
    <row r="37" spans="1:6" ht="15" customHeight="1" x14ac:dyDescent="0.25">
      <c r="A37" s="140">
        <v>2045</v>
      </c>
      <c r="B37" s="26">
        <v>20</v>
      </c>
      <c r="C37" s="26" t="s">
        <v>32</v>
      </c>
      <c r="D37" s="57">
        <v>356192</v>
      </c>
      <c r="E37" s="57">
        <v>0</v>
      </c>
      <c r="F37" s="58">
        <v>0</v>
      </c>
    </row>
    <row r="38" spans="1:6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v>0</v>
      </c>
      <c r="F38" s="58">
        <v>0</v>
      </c>
    </row>
    <row r="39" spans="1:6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v>0</v>
      </c>
      <c r="F39" s="58">
        <v>0</v>
      </c>
    </row>
    <row r="40" spans="1:6" x14ac:dyDescent="0.25">
      <c r="A40" s="140">
        <v>20456</v>
      </c>
      <c r="B40" s="26">
        <v>10</v>
      </c>
      <c r="C40" s="26" t="s">
        <v>34</v>
      </c>
      <c r="D40" s="58">
        <v>0</v>
      </c>
      <c r="E40" s="58">
        <v>0</v>
      </c>
      <c r="F40" s="58">
        <v>0</v>
      </c>
    </row>
    <row r="41" spans="1:6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v>0</v>
      </c>
      <c r="F41" s="58">
        <v>0</v>
      </c>
    </row>
    <row r="42" spans="1:6" x14ac:dyDescent="0.25">
      <c r="A42" s="140">
        <v>20458</v>
      </c>
      <c r="B42" s="26">
        <v>20</v>
      </c>
      <c r="C42" s="26" t="s">
        <v>35</v>
      </c>
      <c r="D42" s="57">
        <v>149048</v>
      </c>
      <c r="E42" s="57">
        <v>0</v>
      </c>
      <c r="F42" s="58">
        <v>0</v>
      </c>
    </row>
    <row r="43" spans="1:6" x14ac:dyDescent="0.25">
      <c r="A43" s="140">
        <v>204510</v>
      </c>
      <c r="B43" s="26">
        <v>20</v>
      </c>
      <c r="C43" s="26" t="s">
        <v>36</v>
      </c>
      <c r="D43" s="57">
        <v>131003</v>
      </c>
      <c r="E43" s="57">
        <v>0</v>
      </c>
      <c r="F43" s="58">
        <v>0</v>
      </c>
    </row>
    <row r="44" spans="1:6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v>0</v>
      </c>
      <c r="F44" s="58">
        <v>0</v>
      </c>
    </row>
    <row r="45" spans="1:6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f>+E46+E56</f>
        <v>9507700</v>
      </c>
      <c r="F45" s="57">
        <f>+F46+F56</f>
        <v>9507700</v>
      </c>
    </row>
    <row r="46" spans="1:6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v>8977700</v>
      </c>
      <c r="F46" s="60">
        <v>8977700</v>
      </c>
    </row>
    <row r="47" spans="1:6" x14ac:dyDescent="0.25">
      <c r="A47" s="127" t="s">
        <v>0</v>
      </c>
      <c r="B47" s="127"/>
      <c r="C47" s="127"/>
      <c r="D47" s="127"/>
      <c r="E47" s="127"/>
      <c r="F47" s="127"/>
    </row>
    <row r="48" spans="1:6" x14ac:dyDescent="0.25">
      <c r="A48" s="127" t="s">
        <v>85</v>
      </c>
      <c r="B48" s="127"/>
      <c r="C48" s="127"/>
      <c r="D48" s="127"/>
      <c r="E48" s="127"/>
      <c r="F48" s="127"/>
    </row>
    <row r="50" spans="1:6" x14ac:dyDescent="0.25">
      <c r="A50" s="128" t="s">
        <v>1</v>
      </c>
    </row>
    <row r="51" spans="1:6" x14ac:dyDescent="0.25">
      <c r="F51" s="130"/>
    </row>
    <row r="52" spans="1:6" x14ac:dyDescent="0.25">
      <c r="A52" s="116" t="s">
        <v>2</v>
      </c>
      <c r="C52" s="116" t="s">
        <v>3</v>
      </c>
      <c r="E52" s="129" t="s">
        <v>132</v>
      </c>
      <c r="F52" s="129" t="s">
        <v>89</v>
      </c>
    </row>
    <row r="53" spans="1:6" ht="15.75" thickBot="1" x14ac:dyDescent="0.3"/>
    <row r="54" spans="1:6" x14ac:dyDescent="0.25">
      <c r="A54" s="131" t="s">
        <v>4</v>
      </c>
      <c r="B54" s="132"/>
      <c r="C54" s="132"/>
      <c r="D54" s="133"/>
      <c r="E54" s="133"/>
      <c r="F54" s="134"/>
    </row>
    <row r="55" spans="1:6" ht="33.75" customHeight="1" x14ac:dyDescent="0.25">
      <c r="A55" s="135" t="s">
        <v>6</v>
      </c>
      <c r="B55" s="136"/>
      <c r="C55" s="137" t="s">
        <v>7</v>
      </c>
      <c r="D55" s="138" t="s">
        <v>82</v>
      </c>
      <c r="E55" s="138" t="s">
        <v>83</v>
      </c>
      <c r="F55" s="139" t="s">
        <v>10</v>
      </c>
    </row>
    <row r="56" spans="1:6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v>530000</v>
      </c>
      <c r="F56" s="57">
        <v>530000</v>
      </c>
    </row>
    <row r="57" spans="1:6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v>0</v>
      </c>
      <c r="F57" s="58">
        <v>0</v>
      </c>
    </row>
    <row r="58" spans="1:6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v>0</v>
      </c>
      <c r="F58" s="58">
        <v>0</v>
      </c>
    </row>
    <row r="59" spans="1:6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v>0</v>
      </c>
      <c r="F59" s="58">
        <v>0</v>
      </c>
    </row>
    <row r="60" spans="1:6" x14ac:dyDescent="0.25">
      <c r="A60" s="140">
        <v>2047</v>
      </c>
      <c r="B60" s="26">
        <v>20</v>
      </c>
      <c r="C60" s="26" t="s">
        <v>41</v>
      </c>
      <c r="D60" s="21">
        <v>34000</v>
      </c>
      <c r="E60" s="57">
        <v>0</v>
      </c>
      <c r="F60" s="58">
        <v>0</v>
      </c>
    </row>
    <row r="61" spans="1:6" x14ac:dyDescent="0.25">
      <c r="A61" s="140">
        <v>20476</v>
      </c>
      <c r="B61" s="26">
        <v>20</v>
      </c>
      <c r="C61" s="26" t="s">
        <v>42</v>
      </c>
      <c r="D61" s="21">
        <v>34000</v>
      </c>
      <c r="E61" s="57">
        <v>0</v>
      </c>
      <c r="F61" s="58">
        <v>0</v>
      </c>
    </row>
    <row r="62" spans="1:6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v>0</v>
      </c>
      <c r="F62" s="58">
        <v>0</v>
      </c>
    </row>
    <row r="63" spans="1:6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v>0</v>
      </c>
      <c r="F63" s="58">
        <v>0</v>
      </c>
    </row>
    <row r="64" spans="1:6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v>0</v>
      </c>
      <c r="F64" s="58">
        <v>0</v>
      </c>
    </row>
    <row r="65" spans="1:6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v>0</v>
      </c>
      <c r="F65" s="58">
        <v>0</v>
      </c>
    </row>
    <row r="66" spans="1:6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v>0</v>
      </c>
      <c r="F66" s="58">
        <v>0</v>
      </c>
    </row>
    <row r="67" spans="1:6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v>0</v>
      </c>
      <c r="F67" s="58">
        <v>0</v>
      </c>
    </row>
    <row r="68" spans="1:6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v>0</v>
      </c>
      <c r="F68" s="58">
        <v>0</v>
      </c>
    </row>
    <row r="69" spans="1:6" x14ac:dyDescent="0.25">
      <c r="A69" s="140">
        <v>20411</v>
      </c>
      <c r="B69" s="26">
        <v>20</v>
      </c>
      <c r="C69" s="45" t="s">
        <v>49</v>
      </c>
      <c r="D69" s="21">
        <v>13888495</v>
      </c>
      <c r="E69" s="57">
        <f>+E72</f>
        <v>1107955</v>
      </c>
      <c r="F69" s="58">
        <f>+F72</f>
        <v>1107955</v>
      </c>
    </row>
    <row r="70" spans="1:6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v>0</v>
      </c>
      <c r="F70" s="58">
        <v>0</v>
      </c>
    </row>
    <row r="71" spans="1:6" x14ac:dyDescent="0.25">
      <c r="A71" s="140">
        <v>204112</v>
      </c>
      <c r="B71" s="26">
        <v>20</v>
      </c>
      <c r="C71" s="45" t="s">
        <v>51</v>
      </c>
      <c r="D71" s="21">
        <v>173585</v>
      </c>
      <c r="E71" s="57">
        <v>0</v>
      </c>
      <c r="F71" s="58">
        <v>0</v>
      </c>
    </row>
    <row r="72" spans="1:6" x14ac:dyDescent="0.25">
      <c r="A72" s="140">
        <v>204112</v>
      </c>
      <c r="B72" s="26">
        <v>10</v>
      </c>
      <c r="C72" s="45" t="s">
        <v>51</v>
      </c>
      <c r="D72" s="21">
        <v>3194482</v>
      </c>
      <c r="E72" s="57">
        <v>1107955</v>
      </c>
      <c r="F72" s="57">
        <v>1107955</v>
      </c>
    </row>
    <row r="73" spans="1:6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f>+E74+E75</f>
        <v>77671083</v>
      </c>
      <c r="F73" s="57">
        <f>+F74+F75</f>
        <v>77671083</v>
      </c>
    </row>
    <row r="74" spans="1:6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v>55434783</v>
      </c>
      <c r="F74" s="57">
        <v>55434783</v>
      </c>
    </row>
    <row r="75" spans="1:6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v>22236300</v>
      </c>
      <c r="F75" s="58">
        <v>22236300</v>
      </c>
    </row>
    <row r="76" spans="1:6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v>0</v>
      </c>
      <c r="F76" s="58">
        <v>0</v>
      </c>
    </row>
    <row r="77" spans="1:6" x14ac:dyDescent="0.25">
      <c r="A77" s="140">
        <v>20441</v>
      </c>
      <c r="B77" s="26">
        <v>20</v>
      </c>
      <c r="C77" s="45" t="s">
        <v>54</v>
      </c>
      <c r="D77" s="21">
        <v>29462570</v>
      </c>
      <c r="E77" s="57">
        <f>+E79</f>
        <v>23656685</v>
      </c>
      <c r="F77" s="58">
        <f>+F79</f>
        <v>23656685</v>
      </c>
    </row>
    <row r="78" spans="1:6" x14ac:dyDescent="0.25">
      <c r="A78" s="140">
        <v>2044113</v>
      </c>
      <c r="B78" s="26">
        <v>20</v>
      </c>
      <c r="C78" s="45" t="s">
        <v>54</v>
      </c>
      <c r="D78" s="21">
        <v>286620</v>
      </c>
      <c r="E78" s="57">
        <v>0</v>
      </c>
      <c r="F78" s="58">
        <v>0</v>
      </c>
    </row>
    <row r="79" spans="1:6" x14ac:dyDescent="0.25">
      <c r="A79" s="140">
        <v>2044113</v>
      </c>
      <c r="B79" s="26">
        <v>10</v>
      </c>
      <c r="C79" s="45" t="s">
        <v>54</v>
      </c>
      <c r="D79" s="21">
        <v>29175950</v>
      </c>
      <c r="E79" s="57">
        <v>23656685</v>
      </c>
      <c r="F79" s="57">
        <v>23656685</v>
      </c>
    </row>
    <row r="80" spans="1:6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v>0</v>
      </c>
      <c r="F80" s="58">
        <v>0</v>
      </c>
    </row>
    <row r="81" spans="1:6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v>0</v>
      </c>
      <c r="F81" s="58">
        <v>0</v>
      </c>
    </row>
    <row r="82" spans="1:6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v>0</v>
      </c>
      <c r="F82" s="58">
        <v>0</v>
      </c>
    </row>
    <row r="83" spans="1:6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v>0</v>
      </c>
      <c r="F83" s="58">
        <v>0</v>
      </c>
    </row>
    <row r="84" spans="1:6" x14ac:dyDescent="0.25">
      <c r="A84" s="147" t="s">
        <v>58</v>
      </c>
      <c r="B84" s="26"/>
      <c r="C84" s="45" t="s">
        <v>59</v>
      </c>
      <c r="D84" s="21">
        <f>+D85+D102+D106+D91</f>
        <v>33509543765.560001</v>
      </c>
      <c r="E84" s="21">
        <f>+E85+E102+E106+E91</f>
        <v>5234790701</v>
      </c>
      <c r="F84" s="21">
        <f>+F85+F102+F106+F91</f>
        <v>5234790701</v>
      </c>
    </row>
    <row r="85" spans="1:6" ht="14.25" customHeight="1" x14ac:dyDescent="0.25">
      <c r="A85" s="140">
        <v>113</v>
      </c>
      <c r="B85" s="26">
        <v>10</v>
      </c>
      <c r="C85" s="45" t="s">
        <v>60</v>
      </c>
      <c r="D85" s="21">
        <f>+D86+D88</f>
        <v>25116418578</v>
      </c>
      <c r="E85" s="57">
        <f>+E86+E88</f>
        <v>3648783106</v>
      </c>
      <c r="F85" s="57">
        <f>+F86+F88</f>
        <v>3648783106</v>
      </c>
    </row>
    <row r="86" spans="1:6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f>+E87</f>
        <v>92870438</v>
      </c>
      <c r="F86" s="57">
        <f>+F87</f>
        <v>92870438</v>
      </c>
    </row>
    <row r="87" spans="1:6" x14ac:dyDescent="0.25">
      <c r="A87" s="140">
        <v>1136016</v>
      </c>
      <c r="B87" s="26">
        <v>10</v>
      </c>
      <c r="C87" s="45" t="s">
        <v>94</v>
      </c>
      <c r="D87" s="21">
        <v>327869638</v>
      </c>
      <c r="E87" s="57">
        <v>92870438</v>
      </c>
      <c r="F87" s="58">
        <v>92870438</v>
      </c>
    </row>
    <row r="88" spans="1:6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f>+E89+E90</f>
        <v>3555912668</v>
      </c>
      <c r="F88" s="57">
        <f>+F89+F90</f>
        <v>3555912668</v>
      </c>
    </row>
    <row r="89" spans="1:6" ht="13.5" customHeight="1" x14ac:dyDescent="0.25">
      <c r="A89" s="140">
        <v>1136057</v>
      </c>
      <c r="B89" s="26">
        <v>20</v>
      </c>
      <c r="C89" s="45" t="s">
        <v>64</v>
      </c>
      <c r="D89" s="21">
        <v>401655770</v>
      </c>
      <c r="E89" s="57">
        <v>377735843</v>
      </c>
      <c r="F89" s="58">
        <v>377735843</v>
      </c>
    </row>
    <row r="90" spans="1:6" ht="14.25" customHeight="1" x14ac:dyDescent="0.25">
      <c r="A90" s="140">
        <v>1136057</v>
      </c>
      <c r="B90" s="26">
        <v>11</v>
      </c>
      <c r="C90" s="45" t="s">
        <v>64</v>
      </c>
      <c r="D90" s="21">
        <v>24386893170</v>
      </c>
      <c r="E90" s="57">
        <v>3178176825</v>
      </c>
      <c r="F90" s="58">
        <v>3178176825</v>
      </c>
    </row>
    <row r="91" spans="1:6" ht="15.75" thickBot="1" x14ac:dyDescent="0.3">
      <c r="A91" s="145">
        <v>113607</v>
      </c>
      <c r="B91" s="146">
        <v>21</v>
      </c>
      <c r="C91" s="45" t="s">
        <v>65</v>
      </c>
      <c r="D91" s="148">
        <v>176786635</v>
      </c>
      <c r="E91" s="59">
        <v>0</v>
      </c>
      <c r="F91" s="60">
        <v>0</v>
      </c>
    </row>
    <row r="92" spans="1:6" x14ac:dyDescent="0.25">
      <c r="A92" s="127" t="s">
        <v>0</v>
      </c>
      <c r="B92" s="127"/>
      <c r="C92" s="127"/>
      <c r="D92" s="127"/>
      <c r="E92" s="127"/>
      <c r="F92" s="127"/>
    </row>
    <row r="93" spans="1:6" x14ac:dyDescent="0.25">
      <c r="A93" s="127" t="s">
        <v>85</v>
      </c>
      <c r="B93" s="127"/>
      <c r="C93" s="127"/>
      <c r="D93" s="127"/>
      <c r="E93" s="127"/>
      <c r="F93" s="127"/>
    </row>
    <row r="95" spans="1:6" x14ac:dyDescent="0.25">
      <c r="A95" s="128" t="s">
        <v>1</v>
      </c>
    </row>
    <row r="96" spans="1:6" x14ac:dyDescent="0.25">
      <c r="F96" s="130"/>
    </row>
    <row r="97" spans="1:6" x14ac:dyDescent="0.25">
      <c r="A97" s="116" t="s">
        <v>2</v>
      </c>
      <c r="C97" s="116" t="s">
        <v>3</v>
      </c>
      <c r="E97" s="129" t="s">
        <v>132</v>
      </c>
      <c r="F97" s="129" t="s">
        <v>89</v>
      </c>
    </row>
    <row r="98" spans="1:6" ht="15.75" thickBot="1" x14ac:dyDescent="0.3"/>
    <row r="99" spans="1:6" x14ac:dyDescent="0.25">
      <c r="A99" s="131" t="s">
        <v>4</v>
      </c>
      <c r="B99" s="132"/>
      <c r="C99" s="132"/>
      <c r="D99" s="133"/>
      <c r="E99" s="133"/>
      <c r="F99" s="134"/>
    </row>
    <row r="100" spans="1:6" ht="33.75" customHeight="1" x14ac:dyDescent="0.25">
      <c r="A100" s="135" t="s">
        <v>6</v>
      </c>
      <c r="B100" s="136"/>
      <c r="C100" s="137" t="s">
        <v>7</v>
      </c>
      <c r="D100" s="138" t="s">
        <v>82</v>
      </c>
      <c r="E100" s="138" t="s">
        <v>83</v>
      </c>
      <c r="F100" s="139" t="s">
        <v>10</v>
      </c>
    </row>
    <row r="101" spans="1:6" ht="15" customHeight="1" x14ac:dyDescent="0.25">
      <c r="A101" s="140">
        <v>1136071</v>
      </c>
      <c r="B101" s="26">
        <v>21</v>
      </c>
      <c r="C101" s="26" t="s">
        <v>66</v>
      </c>
      <c r="D101" s="21">
        <v>176786635</v>
      </c>
      <c r="E101" s="57">
        <v>0</v>
      </c>
      <c r="F101" s="58">
        <v>0</v>
      </c>
    </row>
    <row r="102" spans="1:6" ht="15" customHeight="1" x14ac:dyDescent="0.25">
      <c r="A102" s="140">
        <v>520</v>
      </c>
      <c r="B102" s="26">
        <v>11</v>
      </c>
      <c r="C102" s="45" t="s">
        <v>67</v>
      </c>
      <c r="D102" s="21">
        <f>+D104+D105</f>
        <v>7402814393.1999998</v>
      </c>
      <c r="E102" s="21">
        <f>+E103</f>
        <v>1586007595</v>
      </c>
      <c r="F102" s="21">
        <f>+F103</f>
        <v>1586007595</v>
      </c>
    </row>
    <row r="103" spans="1:6" ht="15" customHeight="1" x14ac:dyDescent="0.25">
      <c r="A103" s="140">
        <v>520600</v>
      </c>
      <c r="B103" s="26">
        <v>11</v>
      </c>
      <c r="C103" s="26" t="s">
        <v>61</v>
      </c>
      <c r="D103" s="21">
        <f>+D104+D105</f>
        <v>7402814393.1999998</v>
      </c>
      <c r="E103" s="21">
        <f>+E104+E105</f>
        <v>1586007595</v>
      </c>
      <c r="F103" s="21">
        <f>+F104+F105</f>
        <v>1586007595</v>
      </c>
    </row>
    <row r="104" spans="1:6" ht="15" customHeight="1" x14ac:dyDescent="0.25">
      <c r="A104" s="140">
        <v>5206001</v>
      </c>
      <c r="B104" s="26">
        <v>11</v>
      </c>
      <c r="C104" s="45" t="s">
        <v>68</v>
      </c>
      <c r="D104" s="21">
        <v>763773306</v>
      </c>
      <c r="E104" s="57">
        <v>191923146</v>
      </c>
      <c r="F104" s="57">
        <v>191923146</v>
      </c>
    </row>
    <row r="105" spans="1:6" ht="15" customHeight="1" x14ac:dyDescent="0.25">
      <c r="A105" s="140">
        <v>5206002</v>
      </c>
      <c r="B105" s="26">
        <v>11</v>
      </c>
      <c r="C105" s="45" t="s">
        <v>69</v>
      </c>
      <c r="D105" s="21">
        <v>6639041087.1999998</v>
      </c>
      <c r="E105" s="57">
        <v>1394084449</v>
      </c>
      <c r="F105" s="57">
        <v>1394084449</v>
      </c>
    </row>
    <row r="106" spans="1:6" ht="15" customHeight="1" x14ac:dyDescent="0.25">
      <c r="A106" s="140">
        <v>530</v>
      </c>
      <c r="B106" s="26">
        <v>20</v>
      </c>
      <c r="C106" s="45" t="s">
        <v>70</v>
      </c>
      <c r="D106" s="21">
        <v>813524159.36000001</v>
      </c>
      <c r="E106" s="57">
        <v>0</v>
      </c>
      <c r="F106" s="58">
        <v>0</v>
      </c>
    </row>
    <row r="107" spans="1:6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v>0</v>
      </c>
      <c r="F107" s="58">
        <v>0</v>
      </c>
    </row>
    <row r="108" spans="1:6" ht="15.75" thickBot="1" x14ac:dyDescent="0.3">
      <c r="A108" s="140">
        <v>5306003</v>
      </c>
      <c r="B108" s="26">
        <v>20</v>
      </c>
      <c r="C108" s="26" t="s">
        <v>71</v>
      </c>
      <c r="D108" s="21">
        <v>813524159.36000001</v>
      </c>
      <c r="E108" s="59">
        <v>0</v>
      </c>
      <c r="F108" s="60">
        <v>0</v>
      </c>
    </row>
    <row r="109" spans="1:6" ht="15.75" thickBot="1" x14ac:dyDescent="0.3">
      <c r="A109" s="149" t="s">
        <v>95</v>
      </c>
      <c r="B109" s="150"/>
      <c r="C109" s="151"/>
      <c r="D109" s="152">
        <f>+D11+D84</f>
        <v>34778262565.190002</v>
      </c>
      <c r="E109" s="152">
        <f>+E11+E84</f>
        <v>5421464903</v>
      </c>
      <c r="F109" s="152">
        <f>+F11+F84</f>
        <v>5421464903</v>
      </c>
    </row>
    <row r="110" spans="1:6" x14ac:dyDescent="0.25">
      <c r="A110" s="153"/>
      <c r="F110" s="154"/>
    </row>
    <row r="111" spans="1:6" x14ac:dyDescent="0.25">
      <c r="A111" s="155"/>
      <c r="F111" s="154"/>
    </row>
    <row r="112" spans="1:6" ht="15.75" thickBot="1" x14ac:dyDescent="0.3">
      <c r="A112" s="153"/>
      <c r="F112" s="156"/>
    </row>
    <row r="113" spans="1:6" x14ac:dyDescent="0.25">
      <c r="A113" s="157"/>
      <c r="B113" s="158"/>
      <c r="C113" s="158"/>
      <c r="D113" s="159"/>
      <c r="E113" s="159"/>
      <c r="F113" s="160"/>
    </row>
    <row r="114" spans="1:6" x14ac:dyDescent="0.25">
      <c r="A114" s="153"/>
      <c r="F114" s="154"/>
    </row>
    <row r="115" spans="1:6" x14ac:dyDescent="0.25">
      <c r="A115" s="153"/>
      <c r="F115" s="154"/>
    </row>
    <row r="116" spans="1:6" x14ac:dyDescent="0.25">
      <c r="A116" s="153"/>
      <c r="C116" s="161"/>
      <c r="D116" s="162"/>
      <c r="E116" s="162"/>
      <c r="F116" s="163"/>
    </row>
    <row r="117" spans="1:6" x14ac:dyDescent="0.25">
      <c r="A117" s="153"/>
      <c r="C117" s="161" t="s">
        <v>74</v>
      </c>
      <c r="D117" s="161"/>
      <c r="E117" s="162" t="s">
        <v>129</v>
      </c>
      <c r="F117" s="163"/>
    </row>
    <row r="118" spans="1:6" x14ac:dyDescent="0.25">
      <c r="A118" s="155"/>
      <c r="C118" s="164" t="s">
        <v>76</v>
      </c>
      <c r="D118" s="161"/>
      <c r="E118" s="165" t="s">
        <v>130</v>
      </c>
      <c r="F118" s="163"/>
    </row>
    <row r="119" spans="1:6" x14ac:dyDescent="0.25">
      <c r="A119" s="155"/>
      <c r="C119" s="164" t="s">
        <v>77</v>
      </c>
      <c r="D119" s="161"/>
      <c r="E119" s="165" t="s">
        <v>131</v>
      </c>
      <c r="F119" s="163"/>
    </row>
    <row r="120" spans="1:6" x14ac:dyDescent="0.25">
      <c r="A120" s="155"/>
      <c r="C120" s="128"/>
      <c r="D120" s="116"/>
      <c r="E120" s="166"/>
      <c r="F120" s="154"/>
    </row>
    <row r="121" spans="1:6" x14ac:dyDescent="0.25">
      <c r="A121" s="153"/>
      <c r="D121" s="166"/>
      <c r="F121" s="154"/>
    </row>
    <row r="122" spans="1:6" x14ac:dyDescent="0.25">
      <c r="A122" s="153"/>
      <c r="D122" s="166"/>
      <c r="F122" s="154"/>
    </row>
    <row r="123" spans="1:6" x14ac:dyDescent="0.25">
      <c r="A123" s="153"/>
      <c r="D123" s="166"/>
      <c r="F123" s="154"/>
    </row>
    <row r="124" spans="1:6" x14ac:dyDescent="0.25">
      <c r="A124" s="153"/>
      <c r="C124" s="161" t="s">
        <v>74</v>
      </c>
      <c r="D124" s="162" t="s">
        <v>75</v>
      </c>
      <c r="E124" s="162" t="s">
        <v>86</v>
      </c>
      <c r="F124" s="163"/>
    </row>
    <row r="125" spans="1:6" x14ac:dyDescent="0.25">
      <c r="A125" s="155"/>
      <c r="C125" s="164" t="s">
        <v>78</v>
      </c>
      <c r="D125" s="165" t="s">
        <v>79</v>
      </c>
      <c r="E125" s="165" t="s">
        <v>87</v>
      </c>
      <c r="F125" s="163"/>
    </row>
    <row r="126" spans="1:6" x14ac:dyDescent="0.25">
      <c r="A126" s="155"/>
      <c r="C126" s="164" t="s">
        <v>80</v>
      </c>
      <c r="D126" s="165" t="s">
        <v>81</v>
      </c>
      <c r="E126" s="165" t="s">
        <v>88</v>
      </c>
      <c r="F126" s="163"/>
    </row>
    <row r="127" spans="1:6" x14ac:dyDescent="0.25">
      <c r="A127" s="153"/>
      <c r="F127" s="154"/>
    </row>
    <row r="128" spans="1:6" ht="15.75" thickBot="1" x14ac:dyDescent="0.3">
      <c r="A128" s="167"/>
      <c r="B128" s="168"/>
      <c r="C128" s="168"/>
      <c r="D128" s="169"/>
      <c r="E128" s="169"/>
      <c r="F128" s="170"/>
    </row>
    <row r="132" spans="1:8" s="129" customFormat="1" x14ac:dyDescent="0.25">
      <c r="A132" s="116"/>
      <c r="B132" s="116"/>
      <c r="C132" s="116"/>
      <c r="E132" s="166"/>
      <c r="G132" s="116"/>
      <c r="H132" s="116"/>
    </row>
    <row r="133" spans="1:8" s="129" customFormat="1" x14ac:dyDescent="0.25">
      <c r="A133" s="116"/>
      <c r="B133" s="116"/>
      <c r="C133" s="116"/>
      <c r="E133" s="166"/>
      <c r="G133" s="116"/>
      <c r="H133" s="116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topLeftCell="A88" workbookViewId="0">
      <selection activeCell="E109" sqref="E109"/>
    </sheetView>
  </sheetViews>
  <sheetFormatPr baseColWidth="10" defaultRowHeight="15" x14ac:dyDescent="0.25"/>
  <cols>
    <col min="1" max="1" width="14.140625" style="116" customWidth="1"/>
    <col min="2" max="2" width="3.42578125" style="116" customWidth="1"/>
    <col min="3" max="3" width="63.42578125" style="116" customWidth="1"/>
    <col min="4" max="4" width="41.28515625" style="129" customWidth="1"/>
    <col min="5" max="5" width="23.42578125" style="129" customWidth="1"/>
    <col min="6" max="6" width="21.28515625" style="129" customWidth="1"/>
    <col min="7" max="7" width="22.42578125" style="116" customWidth="1"/>
    <col min="8" max="8" width="19" style="116" customWidth="1"/>
    <col min="9" max="16384" width="11.42578125" style="116"/>
  </cols>
  <sheetData>
    <row r="2" spans="1:6" x14ac:dyDescent="0.25">
      <c r="A2" s="127" t="s">
        <v>0</v>
      </c>
      <c r="B2" s="127"/>
      <c r="C2" s="127"/>
      <c r="D2" s="127"/>
      <c r="E2" s="127"/>
      <c r="F2" s="127"/>
    </row>
    <row r="3" spans="1:6" x14ac:dyDescent="0.25">
      <c r="A3" s="127" t="s">
        <v>85</v>
      </c>
      <c r="B3" s="127"/>
      <c r="C3" s="127"/>
      <c r="D3" s="127"/>
      <c r="E3" s="127"/>
      <c r="F3" s="127"/>
    </row>
    <row r="5" spans="1:6" x14ac:dyDescent="0.25">
      <c r="A5" s="128" t="s">
        <v>1</v>
      </c>
    </row>
    <row r="6" spans="1:6" x14ac:dyDescent="0.25">
      <c r="F6" s="130"/>
    </row>
    <row r="7" spans="1:6" x14ac:dyDescent="0.25">
      <c r="A7" s="116" t="s">
        <v>2</v>
      </c>
      <c r="C7" s="116" t="s">
        <v>3</v>
      </c>
      <c r="E7" s="129" t="s">
        <v>133</v>
      </c>
      <c r="F7" s="129" t="s">
        <v>89</v>
      </c>
    </row>
    <row r="8" spans="1:6" ht="15.75" thickBot="1" x14ac:dyDescent="0.3"/>
    <row r="9" spans="1:6" x14ac:dyDescent="0.25">
      <c r="A9" s="131" t="s">
        <v>4</v>
      </c>
      <c r="B9" s="132"/>
      <c r="C9" s="132"/>
      <c r="D9" s="133"/>
      <c r="E9" s="133"/>
      <c r="F9" s="134"/>
    </row>
    <row r="10" spans="1:6" ht="33.75" customHeight="1" x14ac:dyDescent="0.25">
      <c r="A10" s="135" t="s">
        <v>6</v>
      </c>
      <c r="B10" s="136"/>
      <c r="C10" s="137" t="s">
        <v>7</v>
      </c>
      <c r="D10" s="138" t="s">
        <v>82</v>
      </c>
      <c r="E10" s="138" t="s">
        <v>83</v>
      </c>
      <c r="F10" s="139" t="s">
        <v>10</v>
      </c>
    </row>
    <row r="11" spans="1:6" x14ac:dyDescent="0.25">
      <c r="A11" s="140" t="s">
        <v>11</v>
      </c>
      <c r="B11" s="141"/>
      <c r="C11" s="142" t="s">
        <v>12</v>
      </c>
      <c r="D11" s="143">
        <f>+D12+D23+D80</f>
        <v>1267218789.6300001</v>
      </c>
      <c r="E11" s="143">
        <f>+E12+E23+E80</f>
        <v>200535984</v>
      </c>
      <c r="F11" s="143">
        <f>+F12+F23+F80</f>
        <v>197118298</v>
      </c>
    </row>
    <row r="12" spans="1:6" x14ac:dyDescent="0.25">
      <c r="A12" s="140">
        <v>1</v>
      </c>
      <c r="B12" s="26">
        <v>20</v>
      </c>
      <c r="C12" s="26" t="s">
        <v>13</v>
      </c>
      <c r="D12" s="57">
        <f>+D13</f>
        <v>759373958</v>
      </c>
      <c r="E12" s="57">
        <f>+E13</f>
        <v>78059779</v>
      </c>
      <c r="F12" s="57">
        <f>+F13</f>
        <v>78059779</v>
      </c>
    </row>
    <row r="13" spans="1:6" x14ac:dyDescent="0.25">
      <c r="A13" s="140">
        <v>10</v>
      </c>
      <c r="B13" s="26">
        <v>20</v>
      </c>
      <c r="C13" s="26" t="s">
        <v>13</v>
      </c>
      <c r="D13" s="57">
        <f>+D14+D18</f>
        <v>759373958</v>
      </c>
      <c r="E13" s="57">
        <f>+E14+E18</f>
        <v>78059779</v>
      </c>
      <c r="F13" s="57">
        <f>+F14+F18</f>
        <v>78059779</v>
      </c>
    </row>
    <row r="14" spans="1:6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v>0</v>
      </c>
      <c r="F16" s="58">
        <v>0</v>
      </c>
    </row>
    <row r="17" spans="1:8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v>0</v>
      </c>
      <c r="F17" s="58">
        <v>0</v>
      </c>
    </row>
    <row r="18" spans="1:8" x14ac:dyDescent="0.25">
      <c r="A18" s="140">
        <v>102</v>
      </c>
      <c r="B18" s="26">
        <v>10</v>
      </c>
      <c r="C18" s="26" t="s">
        <v>18</v>
      </c>
      <c r="D18" s="57">
        <f>+D19+D20+D21+D22</f>
        <v>759370120</v>
      </c>
      <c r="E18" s="57">
        <f>+E19+E20+E21+E22</f>
        <v>78059779</v>
      </c>
      <c r="F18" s="57">
        <f>+F19+F20+F21+F22</f>
        <v>78059779</v>
      </c>
    </row>
    <row r="19" spans="1:8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v>41760000</v>
      </c>
      <c r="F19" s="58">
        <v>41760000</v>
      </c>
    </row>
    <row r="20" spans="1:8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v>3329000</v>
      </c>
      <c r="F20" s="58">
        <v>3329000</v>
      </c>
    </row>
    <row r="21" spans="1:8" x14ac:dyDescent="0.25">
      <c r="A21" s="140">
        <v>10214</v>
      </c>
      <c r="B21" s="26">
        <v>10</v>
      </c>
      <c r="C21" s="26" t="s">
        <v>20</v>
      </c>
      <c r="D21" s="57">
        <v>29160379</v>
      </c>
      <c r="E21" s="57">
        <v>28360979</v>
      </c>
      <c r="F21" s="58">
        <v>28360979</v>
      </c>
    </row>
    <row r="22" spans="1:8" x14ac:dyDescent="0.25">
      <c r="A22" s="140">
        <v>10214</v>
      </c>
      <c r="B22" s="26">
        <v>20</v>
      </c>
      <c r="C22" s="26" t="s">
        <v>20</v>
      </c>
      <c r="D22" s="57">
        <v>12204351</v>
      </c>
      <c r="E22" s="57">
        <v>4609800</v>
      </c>
      <c r="F22" s="58">
        <v>4609800</v>
      </c>
    </row>
    <row r="23" spans="1:8" x14ac:dyDescent="0.25">
      <c r="A23" s="140">
        <v>2</v>
      </c>
      <c r="B23" s="26">
        <v>20</v>
      </c>
      <c r="C23" s="26" t="s">
        <v>21</v>
      </c>
      <c r="D23" s="57">
        <v>311597002.63</v>
      </c>
      <c r="E23" s="57">
        <f>+E24</f>
        <v>122476205</v>
      </c>
      <c r="F23" s="57">
        <f>+F24</f>
        <v>119058519</v>
      </c>
      <c r="H23" s="171"/>
    </row>
    <row r="24" spans="1:8" x14ac:dyDescent="0.25">
      <c r="A24" s="140">
        <v>20</v>
      </c>
      <c r="B24" s="26">
        <v>20</v>
      </c>
      <c r="C24" s="26" t="s">
        <v>21</v>
      </c>
      <c r="D24" s="57">
        <v>311597002.63</v>
      </c>
      <c r="E24" s="57">
        <f>+E25</f>
        <v>122476205</v>
      </c>
      <c r="F24" s="57">
        <f>+F25</f>
        <v>119058519</v>
      </c>
    </row>
    <row r="25" spans="1:8" x14ac:dyDescent="0.25">
      <c r="A25" s="140">
        <v>204</v>
      </c>
      <c r="B25" s="26">
        <v>20</v>
      </c>
      <c r="C25" s="26" t="s">
        <v>22</v>
      </c>
      <c r="D25" s="57">
        <v>311597002.63</v>
      </c>
      <c r="E25" s="57">
        <f>+E26+E29+E32+E37+E45+E60+E62+E65+E67+E69+E73+E77</f>
        <v>122476205</v>
      </c>
      <c r="F25" s="57">
        <f>+F26+F29+F32+F37+F45+F60+F62+F65+F67+F69+F73+F77</f>
        <v>119058519</v>
      </c>
    </row>
    <row r="26" spans="1:8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v>0</v>
      </c>
      <c r="F26" s="58">
        <v>0</v>
      </c>
    </row>
    <row r="27" spans="1:8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v>0</v>
      </c>
      <c r="F27" s="58">
        <v>0</v>
      </c>
    </row>
    <row r="28" spans="1:8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v>0</v>
      </c>
      <c r="F28" s="58">
        <v>0</v>
      </c>
    </row>
    <row r="29" spans="1:8" x14ac:dyDescent="0.25">
      <c r="A29" s="140">
        <v>2042</v>
      </c>
      <c r="B29" s="26">
        <v>20</v>
      </c>
      <c r="C29" s="26" t="s">
        <v>26</v>
      </c>
      <c r="D29" s="57">
        <v>46709406.630000003</v>
      </c>
      <c r="E29" s="57">
        <v>0</v>
      </c>
      <c r="F29" s="58">
        <v>0</v>
      </c>
    </row>
    <row r="30" spans="1:8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v>0</v>
      </c>
      <c r="F30" s="58">
        <v>0</v>
      </c>
    </row>
    <row r="31" spans="1:8" x14ac:dyDescent="0.25">
      <c r="A31" s="140">
        <v>20422</v>
      </c>
      <c r="B31" s="26">
        <v>10</v>
      </c>
      <c r="C31" s="26" t="s">
        <v>27</v>
      </c>
      <c r="D31" s="57">
        <v>36669406.630000003</v>
      </c>
      <c r="E31" s="57">
        <v>0</v>
      </c>
      <c r="F31" s="58">
        <v>0</v>
      </c>
    </row>
    <row r="32" spans="1:8" x14ac:dyDescent="0.25">
      <c r="A32" s="140">
        <v>2044</v>
      </c>
      <c r="B32" s="26">
        <v>20</v>
      </c>
      <c r="C32" s="26" t="s">
        <v>28</v>
      </c>
      <c r="D32" s="57">
        <v>92673</v>
      </c>
      <c r="E32" s="57">
        <v>0</v>
      </c>
      <c r="F32" s="58">
        <v>0</v>
      </c>
    </row>
    <row r="33" spans="1:6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v>0</v>
      </c>
      <c r="F33" s="58">
        <v>0</v>
      </c>
    </row>
    <row r="34" spans="1:6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v>0</v>
      </c>
      <c r="F34" s="58">
        <v>0</v>
      </c>
    </row>
    <row r="35" spans="1:6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v>0</v>
      </c>
      <c r="F35" s="58">
        <v>0</v>
      </c>
    </row>
    <row r="36" spans="1:6" x14ac:dyDescent="0.25">
      <c r="A36" s="140">
        <v>204415</v>
      </c>
      <c r="B36" s="26">
        <v>20</v>
      </c>
      <c r="C36" s="26" t="s">
        <v>90</v>
      </c>
      <c r="D36" s="57">
        <v>112</v>
      </c>
      <c r="E36" s="57">
        <v>0</v>
      </c>
      <c r="F36" s="58">
        <v>0</v>
      </c>
    </row>
    <row r="37" spans="1:6" ht="15" customHeight="1" x14ac:dyDescent="0.25">
      <c r="A37" s="140">
        <v>2045</v>
      </c>
      <c r="B37" s="26">
        <v>20</v>
      </c>
      <c r="C37" s="26" t="s">
        <v>32</v>
      </c>
      <c r="D37" s="57">
        <v>356192</v>
      </c>
      <c r="E37" s="57">
        <v>0</v>
      </c>
      <c r="F37" s="58">
        <v>0</v>
      </c>
    </row>
    <row r="38" spans="1:6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v>0</v>
      </c>
      <c r="F38" s="58">
        <v>0</v>
      </c>
    </row>
    <row r="39" spans="1:6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v>0</v>
      </c>
      <c r="F39" s="58">
        <v>0</v>
      </c>
    </row>
    <row r="40" spans="1:6" x14ac:dyDescent="0.25">
      <c r="A40" s="140">
        <v>20456</v>
      </c>
      <c r="B40" s="26">
        <v>10</v>
      </c>
      <c r="C40" s="26" t="s">
        <v>34</v>
      </c>
      <c r="D40" s="58">
        <v>0</v>
      </c>
      <c r="E40" s="58">
        <v>0</v>
      </c>
      <c r="F40" s="58">
        <v>0</v>
      </c>
    </row>
    <row r="41" spans="1:6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v>0</v>
      </c>
      <c r="F41" s="58">
        <v>0</v>
      </c>
    </row>
    <row r="42" spans="1:6" x14ac:dyDescent="0.25">
      <c r="A42" s="140">
        <v>20458</v>
      </c>
      <c r="B42" s="26">
        <v>20</v>
      </c>
      <c r="C42" s="26" t="s">
        <v>35</v>
      </c>
      <c r="D42" s="57">
        <v>149048</v>
      </c>
      <c r="E42" s="57">
        <v>0</v>
      </c>
      <c r="F42" s="58">
        <v>0</v>
      </c>
    </row>
    <row r="43" spans="1:6" x14ac:dyDescent="0.25">
      <c r="A43" s="140">
        <v>204510</v>
      </c>
      <c r="B43" s="26">
        <v>20</v>
      </c>
      <c r="C43" s="26" t="s">
        <v>36</v>
      </c>
      <c r="D43" s="57">
        <v>131003</v>
      </c>
      <c r="E43" s="57">
        <v>0</v>
      </c>
      <c r="F43" s="58">
        <v>0</v>
      </c>
    </row>
    <row r="44" spans="1:6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v>0</v>
      </c>
      <c r="F44" s="58">
        <v>0</v>
      </c>
    </row>
    <row r="45" spans="1:6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f>+E46+E56+E57</f>
        <v>12878370</v>
      </c>
      <c r="F45" s="57">
        <f>+F46+F56+F57</f>
        <v>12878370</v>
      </c>
    </row>
    <row r="46" spans="1:6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v>8977700</v>
      </c>
      <c r="F46" s="60">
        <v>8977700</v>
      </c>
    </row>
    <row r="47" spans="1:6" x14ac:dyDescent="0.25">
      <c r="A47" s="127" t="s">
        <v>0</v>
      </c>
      <c r="B47" s="127"/>
      <c r="C47" s="127"/>
      <c r="D47" s="127"/>
      <c r="E47" s="127"/>
      <c r="F47" s="127"/>
    </row>
    <row r="48" spans="1:6" x14ac:dyDescent="0.25">
      <c r="A48" s="127" t="s">
        <v>85</v>
      </c>
      <c r="B48" s="127"/>
      <c r="C48" s="127"/>
      <c r="D48" s="127"/>
      <c r="E48" s="127"/>
      <c r="F48" s="127"/>
    </row>
    <row r="50" spans="1:6" x14ac:dyDescent="0.25">
      <c r="A50" s="128" t="s">
        <v>1</v>
      </c>
    </row>
    <row r="51" spans="1:6" x14ac:dyDescent="0.25">
      <c r="F51" s="130"/>
    </row>
    <row r="52" spans="1:6" x14ac:dyDescent="0.25">
      <c r="A52" s="116" t="s">
        <v>2</v>
      </c>
      <c r="C52" s="116" t="s">
        <v>3</v>
      </c>
      <c r="E52" s="129" t="s">
        <v>133</v>
      </c>
      <c r="F52" s="129" t="s">
        <v>89</v>
      </c>
    </row>
    <row r="53" spans="1:6" ht="15.75" thickBot="1" x14ac:dyDescent="0.3"/>
    <row r="54" spans="1:6" x14ac:dyDescent="0.25">
      <c r="A54" s="131" t="s">
        <v>4</v>
      </c>
      <c r="B54" s="132"/>
      <c r="C54" s="132"/>
      <c r="D54" s="133"/>
      <c r="E54" s="133"/>
      <c r="F54" s="134"/>
    </row>
    <row r="55" spans="1:6" ht="33.75" customHeight="1" x14ac:dyDescent="0.25">
      <c r="A55" s="135" t="s">
        <v>6</v>
      </c>
      <c r="B55" s="136"/>
      <c r="C55" s="137" t="s">
        <v>7</v>
      </c>
      <c r="D55" s="138" t="s">
        <v>82</v>
      </c>
      <c r="E55" s="138" t="s">
        <v>83</v>
      </c>
      <c r="F55" s="139" t="s">
        <v>10</v>
      </c>
    </row>
    <row r="56" spans="1:6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v>530000</v>
      </c>
      <c r="F56" s="57">
        <v>530000</v>
      </c>
    </row>
    <row r="57" spans="1:6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v>3370670</v>
      </c>
      <c r="F57" s="58">
        <v>3370670</v>
      </c>
    </row>
    <row r="58" spans="1:6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v>0</v>
      </c>
      <c r="F58" s="58">
        <v>0</v>
      </c>
    </row>
    <row r="59" spans="1:6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v>0</v>
      </c>
      <c r="F59" s="58">
        <v>0</v>
      </c>
    </row>
    <row r="60" spans="1:6" x14ac:dyDescent="0.25">
      <c r="A60" s="140">
        <v>2047</v>
      </c>
      <c r="B60" s="26">
        <v>20</v>
      </c>
      <c r="C60" s="26" t="s">
        <v>41</v>
      </c>
      <c r="D60" s="21">
        <v>34000</v>
      </c>
      <c r="E60" s="57">
        <v>0</v>
      </c>
      <c r="F60" s="58">
        <v>0</v>
      </c>
    </row>
    <row r="61" spans="1:6" x14ac:dyDescent="0.25">
      <c r="A61" s="140">
        <v>20476</v>
      </c>
      <c r="B61" s="26">
        <v>20</v>
      </c>
      <c r="C61" s="26" t="s">
        <v>42</v>
      </c>
      <c r="D61" s="21">
        <v>34000</v>
      </c>
      <c r="E61" s="57">
        <v>0</v>
      </c>
      <c r="F61" s="58">
        <v>0</v>
      </c>
    </row>
    <row r="62" spans="1:6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v>0</v>
      </c>
      <c r="F62" s="58">
        <v>0</v>
      </c>
    </row>
    <row r="63" spans="1:6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v>0</v>
      </c>
      <c r="F63" s="58">
        <v>0</v>
      </c>
    </row>
    <row r="64" spans="1:6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v>0</v>
      </c>
      <c r="F64" s="58">
        <v>0</v>
      </c>
    </row>
    <row r="65" spans="1:6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v>0</v>
      </c>
      <c r="F65" s="58">
        <v>0</v>
      </c>
    </row>
    <row r="66" spans="1:6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v>0</v>
      </c>
      <c r="F66" s="58">
        <v>0</v>
      </c>
    </row>
    <row r="67" spans="1:6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v>0</v>
      </c>
      <c r="F67" s="58">
        <v>0</v>
      </c>
    </row>
    <row r="68" spans="1:6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v>0</v>
      </c>
      <c r="F68" s="58">
        <v>0</v>
      </c>
    </row>
    <row r="69" spans="1:6" x14ac:dyDescent="0.25">
      <c r="A69" s="140">
        <v>20411</v>
      </c>
      <c r="B69" s="26">
        <v>20</v>
      </c>
      <c r="C69" s="45" t="s">
        <v>49</v>
      </c>
      <c r="D69" s="21">
        <v>12388495</v>
      </c>
      <c r="E69" s="57">
        <f>+E72</f>
        <v>1107955</v>
      </c>
      <c r="F69" s="58">
        <f>+F72</f>
        <v>1107955</v>
      </c>
    </row>
    <row r="70" spans="1:6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v>0</v>
      </c>
      <c r="F70" s="58">
        <v>0</v>
      </c>
    </row>
    <row r="71" spans="1:6" x14ac:dyDescent="0.25">
      <c r="A71" s="140">
        <v>204112</v>
      </c>
      <c r="B71" s="26">
        <v>20</v>
      </c>
      <c r="C71" s="45" t="s">
        <v>51</v>
      </c>
      <c r="D71" s="21">
        <v>173585</v>
      </c>
      <c r="E71" s="57">
        <v>0</v>
      </c>
      <c r="F71" s="58">
        <v>0</v>
      </c>
    </row>
    <row r="72" spans="1:6" x14ac:dyDescent="0.25">
      <c r="A72" s="140">
        <v>204112</v>
      </c>
      <c r="B72" s="26">
        <v>10</v>
      </c>
      <c r="C72" s="45" t="s">
        <v>51</v>
      </c>
      <c r="D72" s="21">
        <v>1694482</v>
      </c>
      <c r="E72" s="57">
        <v>1107955</v>
      </c>
      <c r="F72" s="57">
        <v>1107955</v>
      </c>
    </row>
    <row r="73" spans="1:6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v>81659847</v>
      </c>
      <c r="F73" s="57">
        <v>79110647</v>
      </c>
    </row>
    <row r="74" spans="1:6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v>59423547</v>
      </c>
      <c r="F74" s="57">
        <v>56874347</v>
      </c>
    </row>
    <row r="75" spans="1:6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v>22236300</v>
      </c>
      <c r="F75" s="58">
        <v>22236300</v>
      </c>
    </row>
    <row r="76" spans="1:6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v>0</v>
      </c>
      <c r="F76" s="58">
        <v>0</v>
      </c>
    </row>
    <row r="77" spans="1:6" x14ac:dyDescent="0.25">
      <c r="A77" s="140">
        <v>20441</v>
      </c>
      <c r="B77" s="26">
        <v>20</v>
      </c>
      <c r="C77" s="45" t="s">
        <v>54</v>
      </c>
      <c r="D77" s="21">
        <v>29462561</v>
      </c>
      <c r="E77" s="57">
        <v>26830033</v>
      </c>
      <c r="F77" s="58">
        <v>25961547</v>
      </c>
    </row>
    <row r="78" spans="1:6" x14ac:dyDescent="0.25">
      <c r="A78" s="140">
        <v>2044113</v>
      </c>
      <c r="B78" s="26">
        <v>20</v>
      </c>
      <c r="C78" s="45" t="s">
        <v>54</v>
      </c>
      <c r="D78" s="21">
        <v>286620</v>
      </c>
      <c r="E78" s="57">
        <v>0</v>
      </c>
      <c r="F78" s="58">
        <v>0</v>
      </c>
    </row>
    <row r="79" spans="1:6" x14ac:dyDescent="0.25">
      <c r="A79" s="140">
        <v>2044113</v>
      </c>
      <c r="B79" s="26">
        <v>10</v>
      </c>
      <c r="C79" s="45" t="s">
        <v>54</v>
      </c>
      <c r="D79" s="21">
        <v>29175941</v>
      </c>
      <c r="E79" s="57">
        <v>26830033</v>
      </c>
      <c r="F79" s="57">
        <v>25961547</v>
      </c>
    </row>
    <row r="80" spans="1:6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v>0</v>
      </c>
      <c r="F80" s="58">
        <v>0</v>
      </c>
    </row>
    <row r="81" spans="1:6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v>0</v>
      </c>
      <c r="F81" s="58">
        <v>0</v>
      </c>
    </row>
    <row r="82" spans="1:6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v>0</v>
      </c>
      <c r="F82" s="58">
        <v>0</v>
      </c>
    </row>
    <row r="83" spans="1:6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v>0</v>
      </c>
      <c r="F83" s="58">
        <v>0</v>
      </c>
    </row>
    <row r="84" spans="1:6" x14ac:dyDescent="0.25">
      <c r="A84" s="147" t="s">
        <v>58</v>
      </c>
      <c r="B84" s="26"/>
      <c r="C84" s="45" t="s">
        <v>59</v>
      </c>
      <c r="D84" s="21">
        <f>+D85+D102+D106</f>
        <v>33508103701.560001</v>
      </c>
      <c r="E84" s="21">
        <f>+E85+E102+E106</f>
        <v>5610120535</v>
      </c>
      <c r="F84" s="21">
        <f>+F85+F102+F106</f>
        <v>5444312701</v>
      </c>
    </row>
    <row r="85" spans="1:6" ht="14.25" customHeight="1" x14ac:dyDescent="0.25">
      <c r="A85" s="140">
        <v>113</v>
      </c>
      <c r="B85" s="26">
        <v>10</v>
      </c>
      <c r="C85" s="45" t="s">
        <v>60</v>
      </c>
      <c r="D85" s="21">
        <f>+D86+D88+D91</f>
        <v>25293205213</v>
      </c>
      <c r="E85" s="21">
        <f>+E86+E88+E91</f>
        <v>3860865306</v>
      </c>
      <c r="F85" s="21">
        <f>+F86+F88+F91</f>
        <v>3824865306</v>
      </c>
    </row>
    <row r="86" spans="1:6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v>128870438</v>
      </c>
      <c r="F86" s="57">
        <f>+F87</f>
        <v>92870438</v>
      </c>
    </row>
    <row r="87" spans="1:6" x14ac:dyDescent="0.25">
      <c r="A87" s="140">
        <v>1136016</v>
      </c>
      <c r="B87" s="26">
        <v>10</v>
      </c>
      <c r="C87" s="45" t="s">
        <v>94</v>
      </c>
      <c r="D87" s="21">
        <v>327869638</v>
      </c>
      <c r="E87" s="57">
        <v>128870438</v>
      </c>
      <c r="F87" s="58">
        <v>92870438</v>
      </c>
    </row>
    <row r="88" spans="1:6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f>+E89+E90</f>
        <v>3555912668</v>
      </c>
      <c r="F88" s="57">
        <f>+F89+F90</f>
        <v>3555912668</v>
      </c>
    </row>
    <row r="89" spans="1:6" ht="13.5" customHeight="1" x14ac:dyDescent="0.25">
      <c r="A89" s="140">
        <v>1136057</v>
      </c>
      <c r="B89" s="26">
        <v>20</v>
      </c>
      <c r="C89" s="45" t="s">
        <v>64</v>
      </c>
      <c r="D89" s="21">
        <v>401655770</v>
      </c>
      <c r="E89" s="57">
        <v>377735843</v>
      </c>
      <c r="F89" s="58">
        <v>377735843</v>
      </c>
    </row>
    <row r="90" spans="1:6" ht="14.25" customHeight="1" x14ac:dyDescent="0.25">
      <c r="A90" s="140">
        <v>1136057</v>
      </c>
      <c r="B90" s="26">
        <v>11</v>
      </c>
      <c r="C90" s="45" t="s">
        <v>64</v>
      </c>
      <c r="D90" s="21">
        <v>24386893170</v>
      </c>
      <c r="E90" s="57">
        <v>3178176825</v>
      </c>
      <c r="F90" s="58">
        <v>3178176825</v>
      </c>
    </row>
    <row r="91" spans="1:6" ht="15.75" thickBot="1" x14ac:dyDescent="0.3">
      <c r="A91" s="145">
        <v>113607</v>
      </c>
      <c r="B91" s="146">
        <v>21</v>
      </c>
      <c r="C91" s="45" t="s">
        <v>65</v>
      </c>
      <c r="D91" s="148">
        <v>176786635</v>
      </c>
      <c r="E91" s="59">
        <v>176082200</v>
      </c>
      <c r="F91" s="59">
        <v>176082200</v>
      </c>
    </row>
    <row r="92" spans="1:6" x14ac:dyDescent="0.25">
      <c r="A92" s="127" t="s">
        <v>0</v>
      </c>
      <c r="B92" s="127"/>
      <c r="C92" s="127"/>
      <c r="D92" s="127"/>
      <c r="E92" s="127"/>
      <c r="F92" s="127"/>
    </row>
    <row r="93" spans="1:6" x14ac:dyDescent="0.25">
      <c r="A93" s="127" t="s">
        <v>85</v>
      </c>
      <c r="B93" s="127"/>
      <c r="C93" s="127"/>
      <c r="D93" s="127"/>
      <c r="E93" s="127"/>
      <c r="F93" s="127"/>
    </row>
    <row r="95" spans="1:6" x14ac:dyDescent="0.25">
      <c r="A95" s="128" t="s">
        <v>1</v>
      </c>
    </row>
    <row r="96" spans="1:6" x14ac:dyDescent="0.25">
      <c r="F96" s="130"/>
    </row>
    <row r="97" spans="1:6" x14ac:dyDescent="0.25">
      <c r="A97" s="116" t="s">
        <v>2</v>
      </c>
      <c r="C97" s="116" t="s">
        <v>3</v>
      </c>
      <c r="E97" s="129" t="s">
        <v>133</v>
      </c>
      <c r="F97" s="129" t="s">
        <v>89</v>
      </c>
    </row>
    <row r="98" spans="1:6" ht="15.75" thickBot="1" x14ac:dyDescent="0.3"/>
    <row r="99" spans="1:6" x14ac:dyDescent="0.25">
      <c r="A99" s="131" t="s">
        <v>4</v>
      </c>
      <c r="B99" s="132"/>
      <c r="C99" s="132"/>
      <c r="D99" s="133"/>
      <c r="E99" s="133"/>
      <c r="F99" s="134"/>
    </row>
    <row r="100" spans="1:6" ht="33.75" customHeight="1" x14ac:dyDescent="0.25">
      <c r="A100" s="135" t="s">
        <v>6</v>
      </c>
      <c r="B100" s="136"/>
      <c r="C100" s="137" t="s">
        <v>7</v>
      </c>
      <c r="D100" s="138" t="s">
        <v>82</v>
      </c>
      <c r="E100" s="138" t="s">
        <v>83</v>
      </c>
      <c r="F100" s="139" t="s">
        <v>10</v>
      </c>
    </row>
    <row r="101" spans="1:6" ht="15" customHeight="1" thickBot="1" x14ac:dyDescent="0.3">
      <c r="A101" s="140">
        <v>1136071</v>
      </c>
      <c r="B101" s="26">
        <v>21</v>
      </c>
      <c r="C101" s="26" t="s">
        <v>66</v>
      </c>
      <c r="D101" s="21">
        <v>176786635</v>
      </c>
      <c r="E101" s="59">
        <v>176082200</v>
      </c>
      <c r="F101" s="59">
        <v>176082200</v>
      </c>
    </row>
    <row r="102" spans="1:6" ht="15" customHeight="1" x14ac:dyDescent="0.25">
      <c r="A102" s="140">
        <v>520</v>
      </c>
      <c r="B102" s="26">
        <v>11</v>
      </c>
      <c r="C102" s="45" t="s">
        <v>67</v>
      </c>
      <c r="D102" s="21">
        <f>+D104+D105</f>
        <v>7401374329.1999998</v>
      </c>
      <c r="E102" s="21">
        <f>+E103</f>
        <v>1749255229</v>
      </c>
      <c r="F102" s="21">
        <f>+F103</f>
        <v>1619447395</v>
      </c>
    </row>
    <row r="103" spans="1:6" ht="15" customHeight="1" x14ac:dyDescent="0.25">
      <c r="A103" s="140">
        <v>520600</v>
      </c>
      <c r="B103" s="26">
        <v>11</v>
      </c>
      <c r="C103" s="26" t="s">
        <v>61</v>
      </c>
      <c r="D103" s="21">
        <f>+D104+D105</f>
        <v>7401374329.1999998</v>
      </c>
      <c r="E103" s="21">
        <f>+E104+E105</f>
        <v>1749255229</v>
      </c>
      <c r="F103" s="21">
        <f>+F104+F105</f>
        <v>1619447395</v>
      </c>
    </row>
    <row r="104" spans="1:6" ht="15" customHeight="1" x14ac:dyDescent="0.25">
      <c r="A104" s="140">
        <v>5206001</v>
      </c>
      <c r="B104" s="26">
        <v>11</v>
      </c>
      <c r="C104" s="45" t="s">
        <v>68</v>
      </c>
      <c r="D104" s="21">
        <v>763773306</v>
      </c>
      <c r="E104" s="57">
        <v>239218980</v>
      </c>
      <c r="F104" s="57">
        <v>191923146</v>
      </c>
    </row>
    <row r="105" spans="1:6" ht="15" customHeight="1" x14ac:dyDescent="0.25">
      <c r="A105" s="140">
        <v>5206002</v>
      </c>
      <c r="B105" s="26">
        <v>11</v>
      </c>
      <c r="C105" s="45" t="s">
        <v>69</v>
      </c>
      <c r="D105" s="21">
        <v>6637601023.1999998</v>
      </c>
      <c r="E105" s="57">
        <v>1510036249</v>
      </c>
      <c r="F105" s="57">
        <v>1427524249</v>
      </c>
    </row>
    <row r="106" spans="1:6" ht="15" customHeight="1" x14ac:dyDescent="0.25">
      <c r="A106" s="140">
        <v>530</v>
      </c>
      <c r="B106" s="26">
        <v>20</v>
      </c>
      <c r="C106" s="45" t="s">
        <v>70</v>
      </c>
      <c r="D106" s="21">
        <v>813524159.36000001</v>
      </c>
      <c r="E106" s="57">
        <v>0</v>
      </c>
      <c r="F106" s="58">
        <v>0</v>
      </c>
    </row>
    <row r="107" spans="1:6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v>0</v>
      </c>
      <c r="F107" s="58">
        <v>0</v>
      </c>
    </row>
    <row r="108" spans="1:6" ht="15.75" thickBot="1" x14ac:dyDescent="0.3">
      <c r="A108" s="140">
        <v>5306003</v>
      </c>
      <c r="B108" s="26">
        <v>20</v>
      </c>
      <c r="C108" s="26" t="s">
        <v>71</v>
      </c>
      <c r="D108" s="21">
        <v>813524159.36000001</v>
      </c>
      <c r="E108" s="59">
        <v>0</v>
      </c>
      <c r="F108" s="60">
        <v>0</v>
      </c>
    </row>
    <row r="109" spans="1:6" ht="15.75" thickBot="1" x14ac:dyDescent="0.3">
      <c r="A109" s="149" t="s">
        <v>95</v>
      </c>
      <c r="B109" s="150"/>
      <c r="C109" s="151"/>
      <c r="D109" s="152">
        <f>+D11+D84</f>
        <v>34775322491.190002</v>
      </c>
      <c r="E109" s="152">
        <f>+E11+E84</f>
        <v>5810656519</v>
      </c>
      <c r="F109" s="152">
        <f>+F11+F84</f>
        <v>5641430999</v>
      </c>
    </row>
    <row r="110" spans="1:6" x14ac:dyDescent="0.25">
      <c r="A110" s="153"/>
      <c r="F110" s="154"/>
    </row>
    <row r="111" spans="1:6" x14ac:dyDescent="0.25">
      <c r="A111" s="155"/>
      <c r="F111" s="154"/>
    </row>
    <row r="112" spans="1:6" ht="15.75" thickBot="1" x14ac:dyDescent="0.3">
      <c r="A112" s="153"/>
      <c r="F112" s="156"/>
    </row>
    <row r="113" spans="1:6" x14ac:dyDescent="0.25">
      <c r="A113" s="157"/>
      <c r="B113" s="158"/>
      <c r="C113" s="158"/>
      <c r="D113" s="159"/>
      <c r="E113" s="159"/>
      <c r="F113" s="160"/>
    </row>
    <row r="114" spans="1:6" x14ac:dyDescent="0.25">
      <c r="A114" s="153"/>
      <c r="F114" s="154"/>
    </row>
    <row r="115" spans="1:6" x14ac:dyDescent="0.25">
      <c r="A115" s="153"/>
      <c r="F115" s="154"/>
    </row>
    <row r="116" spans="1:6" x14ac:dyDescent="0.25">
      <c r="A116" s="153"/>
      <c r="C116" s="161"/>
      <c r="D116" s="162"/>
      <c r="E116" s="162"/>
      <c r="F116" s="163"/>
    </row>
    <row r="117" spans="1:6" x14ac:dyDescent="0.25">
      <c r="A117" s="153"/>
      <c r="C117" s="161" t="s">
        <v>74</v>
      </c>
      <c r="D117" s="161"/>
      <c r="E117" s="162" t="s">
        <v>129</v>
      </c>
      <c r="F117" s="163"/>
    </row>
    <row r="118" spans="1:6" x14ac:dyDescent="0.25">
      <c r="A118" s="155"/>
      <c r="C118" s="164" t="s">
        <v>76</v>
      </c>
      <c r="D118" s="161"/>
      <c r="E118" s="165" t="s">
        <v>130</v>
      </c>
      <c r="F118" s="163"/>
    </row>
    <row r="119" spans="1:6" x14ac:dyDescent="0.25">
      <c r="A119" s="155"/>
      <c r="C119" s="164" t="s">
        <v>77</v>
      </c>
      <c r="D119" s="161"/>
      <c r="E119" s="165" t="s">
        <v>131</v>
      </c>
      <c r="F119" s="163"/>
    </row>
    <row r="120" spans="1:6" x14ac:dyDescent="0.25">
      <c r="A120" s="155"/>
      <c r="C120" s="128"/>
      <c r="D120" s="116"/>
      <c r="E120" s="166"/>
      <c r="F120" s="154"/>
    </row>
    <row r="121" spans="1:6" x14ac:dyDescent="0.25">
      <c r="A121" s="153"/>
      <c r="D121" s="166"/>
      <c r="F121" s="154"/>
    </row>
    <row r="122" spans="1:6" x14ac:dyDescent="0.25">
      <c r="A122" s="153"/>
      <c r="D122" s="166"/>
      <c r="F122" s="154"/>
    </row>
    <row r="123" spans="1:6" x14ac:dyDescent="0.25">
      <c r="A123" s="153"/>
      <c r="D123" s="166"/>
      <c r="F123" s="154"/>
    </row>
    <row r="124" spans="1:6" x14ac:dyDescent="0.25">
      <c r="A124" s="153"/>
      <c r="C124" s="161" t="s">
        <v>74</v>
      </c>
      <c r="D124" s="162" t="s">
        <v>75</v>
      </c>
      <c r="E124" s="162" t="s">
        <v>86</v>
      </c>
      <c r="F124" s="163"/>
    </row>
    <row r="125" spans="1:6" x14ac:dyDescent="0.25">
      <c r="A125" s="155"/>
      <c r="C125" s="164" t="s">
        <v>78</v>
      </c>
      <c r="D125" s="165" t="s">
        <v>79</v>
      </c>
      <c r="E125" s="165" t="s">
        <v>87</v>
      </c>
      <c r="F125" s="163"/>
    </row>
    <row r="126" spans="1:6" x14ac:dyDescent="0.25">
      <c r="A126" s="155"/>
      <c r="C126" s="164" t="s">
        <v>80</v>
      </c>
      <c r="D126" s="165" t="s">
        <v>81</v>
      </c>
      <c r="E126" s="165" t="s">
        <v>88</v>
      </c>
      <c r="F126" s="163"/>
    </row>
    <row r="127" spans="1:6" x14ac:dyDescent="0.25">
      <c r="A127" s="153"/>
      <c r="F127" s="154"/>
    </row>
    <row r="128" spans="1:6" ht="15.75" thickBot="1" x14ac:dyDescent="0.3">
      <c r="A128" s="167"/>
      <c r="B128" s="168"/>
      <c r="C128" s="168"/>
      <c r="D128" s="169"/>
      <c r="E128" s="169"/>
      <c r="F128" s="170"/>
    </row>
    <row r="132" spans="1:8" s="129" customFormat="1" x14ac:dyDescent="0.25">
      <c r="A132" s="116"/>
      <c r="B132" s="116"/>
      <c r="C132" s="116"/>
      <c r="E132" s="166"/>
      <c r="G132" s="116"/>
      <c r="H132" s="116"/>
    </row>
    <row r="133" spans="1:8" s="129" customFormat="1" x14ac:dyDescent="0.25">
      <c r="A133" s="116"/>
      <c r="B133" s="116"/>
      <c r="C133" s="116"/>
      <c r="E133" s="166"/>
      <c r="G133" s="116"/>
      <c r="H133" s="116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topLeftCell="A103" workbookViewId="0">
      <selection activeCell="D109" sqref="D109"/>
    </sheetView>
  </sheetViews>
  <sheetFormatPr baseColWidth="10" defaultRowHeight="15" x14ac:dyDescent="0.25"/>
  <cols>
    <col min="1" max="1" width="14.140625" style="1" customWidth="1"/>
    <col min="2" max="2" width="3.42578125" style="1" customWidth="1"/>
    <col min="3" max="3" width="48.28515625" style="1" customWidth="1"/>
    <col min="4" max="4" width="44.85546875" style="3" customWidth="1"/>
    <col min="5" max="5" width="23.42578125" style="3" customWidth="1"/>
    <col min="6" max="6" width="21.28515625" style="3" customWidth="1"/>
    <col min="7" max="7" width="22.42578125" style="1" hidden="1" customWidth="1"/>
    <col min="8" max="8" width="19" style="1" customWidth="1"/>
    <col min="9" max="16384" width="11.42578125" style="1"/>
  </cols>
  <sheetData>
    <row r="2" spans="1:6" x14ac:dyDescent="0.25">
      <c r="A2" s="122" t="s">
        <v>0</v>
      </c>
      <c r="B2" s="122"/>
      <c r="C2" s="122"/>
      <c r="D2" s="122"/>
      <c r="E2" s="122"/>
      <c r="F2" s="122"/>
    </row>
    <row r="3" spans="1:6" x14ac:dyDescent="0.25">
      <c r="A3" s="122" t="s">
        <v>85</v>
      </c>
      <c r="B3" s="122"/>
      <c r="C3" s="122"/>
      <c r="D3" s="122"/>
      <c r="E3" s="122"/>
      <c r="F3" s="122"/>
    </row>
    <row r="5" spans="1:6" x14ac:dyDescent="0.25">
      <c r="A5" s="2" t="s">
        <v>1</v>
      </c>
    </row>
    <row r="6" spans="1:6" x14ac:dyDescent="0.25">
      <c r="F6" s="4"/>
    </row>
    <row r="7" spans="1:6" x14ac:dyDescent="0.25">
      <c r="A7" s="1" t="s">
        <v>2</v>
      </c>
      <c r="C7" s="1" t="s">
        <v>3</v>
      </c>
      <c r="E7" s="3" t="s">
        <v>134</v>
      </c>
      <c r="F7" s="3" t="s">
        <v>89</v>
      </c>
    </row>
    <row r="8" spans="1:6" ht="15.75" thickBot="1" x14ac:dyDescent="0.3"/>
    <row r="9" spans="1:6" x14ac:dyDescent="0.25">
      <c r="A9" s="62" t="s">
        <v>4</v>
      </c>
      <c r="B9" s="63"/>
      <c r="C9" s="63"/>
      <c r="D9" s="64"/>
      <c r="E9" s="64"/>
      <c r="F9" s="66"/>
    </row>
    <row r="10" spans="1:6" ht="33.75" customHeight="1" x14ac:dyDescent="0.25">
      <c r="A10" s="10" t="s">
        <v>6</v>
      </c>
      <c r="B10" s="11"/>
      <c r="C10" s="12" t="s">
        <v>7</v>
      </c>
      <c r="D10" s="13" t="s">
        <v>82</v>
      </c>
      <c r="E10" s="13" t="s">
        <v>83</v>
      </c>
      <c r="F10" s="14" t="s">
        <v>10</v>
      </c>
    </row>
    <row r="11" spans="1:6" x14ac:dyDescent="0.25">
      <c r="A11" s="55" t="s">
        <v>11</v>
      </c>
      <c r="B11" s="41"/>
      <c r="C11" s="47" t="s">
        <v>12</v>
      </c>
      <c r="D11" s="42">
        <f>+D12+D23+D80</f>
        <v>1267218789.6300001</v>
      </c>
      <c r="E11" s="42">
        <f>+E12+E23+E80</f>
        <v>285090930</v>
      </c>
      <c r="F11" s="67">
        <f>+F12+F23+F80</f>
        <v>272168569</v>
      </c>
    </row>
    <row r="12" spans="1:6" x14ac:dyDescent="0.25">
      <c r="A12" s="15">
        <v>1</v>
      </c>
      <c r="B12" s="16">
        <v>20</v>
      </c>
      <c r="C12" s="16" t="s">
        <v>13</v>
      </c>
      <c r="D12" s="17">
        <f>+D13</f>
        <v>759373958</v>
      </c>
      <c r="E12" s="17">
        <f>+E13</f>
        <v>149692364</v>
      </c>
      <c r="F12" s="19">
        <f>+F13</f>
        <v>149692364</v>
      </c>
    </row>
    <row r="13" spans="1:6" x14ac:dyDescent="0.25">
      <c r="A13" s="15">
        <v>10</v>
      </c>
      <c r="B13" s="16">
        <v>20</v>
      </c>
      <c r="C13" s="16" t="s">
        <v>13</v>
      </c>
      <c r="D13" s="17">
        <f>+D14+D18</f>
        <v>759373958</v>
      </c>
      <c r="E13" s="17">
        <f>+E14+E18</f>
        <v>149692364</v>
      </c>
      <c r="F13" s="19">
        <f>+F14+F18</f>
        <v>149692364</v>
      </c>
    </row>
    <row r="14" spans="1:6" x14ac:dyDescent="0.25">
      <c r="A14" s="15">
        <v>101</v>
      </c>
      <c r="B14" s="16">
        <v>20</v>
      </c>
      <c r="C14" s="1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5">
        <v>1015</v>
      </c>
      <c r="B15" s="16">
        <v>20</v>
      </c>
      <c r="C15" s="1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5">
        <v>10155</v>
      </c>
      <c r="B16" s="16">
        <v>20</v>
      </c>
      <c r="C16" s="16" t="s">
        <v>16</v>
      </c>
      <c r="D16" s="57">
        <v>429</v>
      </c>
      <c r="E16" s="57">
        <v>0</v>
      </c>
      <c r="F16" s="58">
        <v>0</v>
      </c>
    </row>
    <row r="17" spans="1:8" x14ac:dyDescent="0.25">
      <c r="A17" s="15">
        <v>101515</v>
      </c>
      <c r="B17" s="16">
        <v>20</v>
      </c>
      <c r="C17" s="16" t="s">
        <v>17</v>
      </c>
      <c r="D17" s="57">
        <v>3409</v>
      </c>
      <c r="E17" s="57">
        <v>0</v>
      </c>
      <c r="F17" s="58">
        <v>0</v>
      </c>
    </row>
    <row r="18" spans="1:8" x14ac:dyDescent="0.25">
      <c r="A18" s="15">
        <v>102</v>
      </c>
      <c r="B18" s="16">
        <v>10</v>
      </c>
      <c r="C18" s="16" t="s">
        <v>18</v>
      </c>
      <c r="D18" s="57">
        <f>+D19+D20+D21+D22</f>
        <v>759370120</v>
      </c>
      <c r="E18" s="57">
        <f>+E19+E20+E21+E22</f>
        <v>149692364</v>
      </c>
      <c r="F18" s="58">
        <f>+F19+F20+F21+F22</f>
        <v>149692364</v>
      </c>
    </row>
    <row r="19" spans="1:8" x14ac:dyDescent="0.25">
      <c r="A19" s="15">
        <v>10212</v>
      </c>
      <c r="B19" s="16">
        <v>10</v>
      </c>
      <c r="C19" s="16" t="s">
        <v>19</v>
      </c>
      <c r="D19" s="57">
        <v>355540000</v>
      </c>
      <c r="E19" s="57">
        <v>41760000</v>
      </c>
      <c r="F19" s="58">
        <v>41760000</v>
      </c>
    </row>
    <row r="20" spans="1:8" x14ac:dyDescent="0.25">
      <c r="A20" s="15">
        <v>10212</v>
      </c>
      <c r="B20" s="16">
        <v>20</v>
      </c>
      <c r="C20" s="16" t="s">
        <v>19</v>
      </c>
      <c r="D20" s="57">
        <v>362465390</v>
      </c>
      <c r="E20" s="57">
        <v>74961585</v>
      </c>
      <c r="F20" s="58">
        <v>74961585</v>
      </c>
    </row>
    <row r="21" spans="1:8" x14ac:dyDescent="0.25">
      <c r="A21" s="15">
        <v>10214</v>
      </c>
      <c r="B21" s="16">
        <v>10</v>
      </c>
      <c r="C21" s="16" t="s">
        <v>20</v>
      </c>
      <c r="D21" s="57">
        <v>29160379</v>
      </c>
      <c r="E21" s="57">
        <v>28360979</v>
      </c>
      <c r="F21" s="58">
        <v>28360979</v>
      </c>
    </row>
    <row r="22" spans="1:8" x14ac:dyDescent="0.25">
      <c r="A22" s="15">
        <v>10214</v>
      </c>
      <c r="B22" s="16">
        <v>20</v>
      </c>
      <c r="C22" s="16" t="s">
        <v>20</v>
      </c>
      <c r="D22" s="17">
        <v>12204351</v>
      </c>
      <c r="E22" s="57">
        <v>4609800</v>
      </c>
      <c r="F22" s="58">
        <v>4609800</v>
      </c>
    </row>
    <row r="23" spans="1:8" x14ac:dyDescent="0.25">
      <c r="A23" s="15">
        <v>2</v>
      </c>
      <c r="B23" s="16">
        <v>20</v>
      </c>
      <c r="C23" s="16" t="s">
        <v>21</v>
      </c>
      <c r="D23" s="17">
        <v>311597002.63</v>
      </c>
      <c r="E23" s="17">
        <f>+E24</f>
        <v>135398566</v>
      </c>
      <c r="F23" s="19">
        <f>+F24</f>
        <v>122476205</v>
      </c>
      <c r="H23" s="61"/>
    </row>
    <row r="24" spans="1:8" x14ac:dyDescent="0.25">
      <c r="A24" s="15">
        <v>20</v>
      </c>
      <c r="B24" s="16">
        <v>20</v>
      </c>
      <c r="C24" s="16" t="s">
        <v>21</v>
      </c>
      <c r="D24" s="17">
        <v>311597002.63</v>
      </c>
      <c r="E24" s="17">
        <v>135398566</v>
      </c>
      <c r="F24" s="19">
        <v>122476205</v>
      </c>
    </row>
    <row r="25" spans="1:8" x14ac:dyDescent="0.25">
      <c r="A25" s="15">
        <v>204</v>
      </c>
      <c r="B25" s="16">
        <v>20</v>
      </c>
      <c r="C25" s="16" t="s">
        <v>22</v>
      </c>
      <c r="D25" s="17">
        <v>311597002.63</v>
      </c>
      <c r="E25" s="17">
        <f>+E26+E29+E32+E37+E45+E60+E62+E65+E67+E69+E73+E77</f>
        <v>135398566</v>
      </c>
      <c r="F25" s="19">
        <f>+F26+F29+F32+F37+F45+F60+F62+F65+F67+F69+F73+F77</f>
        <v>122476205</v>
      </c>
    </row>
    <row r="26" spans="1:8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v>0</v>
      </c>
      <c r="F26" s="19">
        <v>0</v>
      </c>
    </row>
    <row r="27" spans="1:8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v>0</v>
      </c>
      <c r="F27" s="19">
        <v>0</v>
      </c>
    </row>
    <row r="28" spans="1:8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v>0</v>
      </c>
      <c r="F28" s="19">
        <v>0</v>
      </c>
    </row>
    <row r="29" spans="1:8" x14ac:dyDescent="0.25">
      <c r="A29" s="15">
        <v>2042</v>
      </c>
      <c r="B29" s="16">
        <v>20</v>
      </c>
      <c r="C29" s="16" t="s">
        <v>26</v>
      </c>
      <c r="D29" s="17">
        <v>46709406.630000003</v>
      </c>
      <c r="E29" s="17">
        <v>0</v>
      </c>
      <c r="F29" s="19">
        <v>0</v>
      </c>
    </row>
    <row r="30" spans="1:8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v>0</v>
      </c>
      <c r="F30" s="19">
        <v>0</v>
      </c>
    </row>
    <row r="31" spans="1:8" x14ac:dyDescent="0.25">
      <c r="A31" s="15">
        <v>20422</v>
      </c>
      <c r="B31" s="16">
        <v>10</v>
      </c>
      <c r="C31" s="16" t="s">
        <v>27</v>
      </c>
      <c r="D31" s="17">
        <v>36669406.630000003</v>
      </c>
      <c r="E31" s="17">
        <v>0</v>
      </c>
      <c r="F31" s="19">
        <v>0</v>
      </c>
    </row>
    <row r="32" spans="1:8" x14ac:dyDescent="0.25">
      <c r="A32" s="15">
        <v>2044</v>
      </c>
      <c r="B32" s="16">
        <v>20</v>
      </c>
      <c r="C32" s="16" t="s">
        <v>28</v>
      </c>
      <c r="D32" s="17">
        <v>92673</v>
      </c>
      <c r="E32" s="17">
        <v>0</v>
      </c>
      <c r="F32" s="19">
        <v>0</v>
      </c>
    </row>
    <row r="33" spans="1:6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v>0</v>
      </c>
      <c r="F33" s="19">
        <v>0</v>
      </c>
    </row>
    <row r="34" spans="1:6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v>0</v>
      </c>
      <c r="F34" s="19">
        <v>0</v>
      </c>
    </row>
    <row r="35" spans="1:6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v>0</v>
      </c>
      <c r="F35" s="19">
        <v>0</v>
      </c>
    </row>
    <row r="36" spans="1:6" x14ac:dyDescent="0.25">
      <c r="A36" s="15">
        <v>204415</v>
      </c>
      <c r="B36" s="16">
        <v>20</v>
      </c>
      <c r="C36" s="16" t="s">
        <v>90</v>
      </c>
      <c r="D36" s="17">
        <v>112</v>
      </c>
      <c r="E36" s="17">
        <v>0</v>
      </c>
      <c r="F36" s="19">
        <v>0</v>
      </c>
    </row>
    <row r="37" spans="1:6" ht="15" customHeight="1" x14ac:dyDescent="0.25">
      <c r="A37" s="15">
        <v>2045</v>
      </c>
      <c r="B37" s="16">
        <v>20</v>
      </c>
      <c r="C37" s="16" t="s">
        <v>32</v>
      </c>
      <c r="D37" s="17">
        <v>356192</v>
      </c>
      <c r="E37" s="17">
        <v>0</v>
      </c>
      <c r="F37" s="19">
        <v>0</v>
      </c>
    </row>
    <row r="38" spans="1:6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v>0</v>
      </c>
      <c r="F38" s="19">
        <v>0</v>
      </c>
    </row>
    <row r="39" spans="1:6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v>0</v>
      </c>
      <c r="F39" s="19">
        <v>0</v>
      </c>
    </row>
    <row r="40" spans="1:6" x14ac:dyDescent="0.25">
      <c r="A40" s="15">
        <v>20456</v>
      </c>
      <c r="B40" s="16">
        <v>10</v>
      </c>
      <c r="C40" s="16" t="s">
        <v>34</v>
      </c>
      <c r="D40" s="17">
        <v>0</v>
      </c>
      <c r="E40" s="17">
        <v>0</v>
      </c>
      <c r="F40" s="19">
        <v>0</v>
      </c>
    </row>
    <row r="41" spans="1:6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v>0</v>
      </c>
      <c r="F41" s="19">
        <v>0</v>
      </c>
    </row>
    <row r="42" spans="1:6" x14ac:dyDescent="0.25">
      <c r="A42" s="15">
        <v>20458</v>
      </c>
      <c r="B42" s="16">
        <v>20</v>
      </c>
      <c r="C42" s="16" t="s">
        <v>35</v>
      </c>
      <c r="D42" s="17">
        <v>149048</v>
      </c>
      <c r="E42" s="17">
        <v>0</v>
      </c>
      <c r="F42" s="19">
        <v>0</v>
      </c>
    </row>
    <row r="43" spans="1:6" x14ac:dyDescent="0.25">
      <c r="A43" s="15">
        <v>204510</v>
      </c>
      <c r="B43" s="16">
        <v>20</v>
      </c>
      <c r="C43" s="16" t="s">
        <v>36</v>
      </c>
      <c r="D43" s="17">
        <v>131003</v>
      </c>
      <c r="E43" s="17">
        <v>0</v>
      </c>
      <c r="F43" s="19">
        <v>0</v>
      </c>
    </row>
    <row r="44" spans="1:6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v>0</v>
      </c>
      <c r="F44" s="19">
        <v>0</v>
      </c>
    </row>
    <row r="45" spans="1:6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f>+E46+E56+E57</f>
        <v>12878370</v>
      </c>
      <c r="F45" s="19">
        <f>+F46+F56+F57</f>
        <v>12878370</v>
      </c>
    </row>
    <row r="46" spans="1:6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59">
        <v>8977700</v>
      </c>
      <c r="F46" s="60">
        <v>8977700</v>
      </c>
    </row>
    <row r="47" spans="1:6" x14ac:dyDescent="0.25">
      <c r="A47" s="122" t="s">
        <v>0</v>
      </c>
      <c r="B47" s="122"/>
      <c r="C47" s="122"/>
      <c r="D47" s="122"/>
      <c r="E47" s="122"/>
      <c r="F47" s="122"/>
    </row>
    <row r="48" spans="1:6" x14ac:dyDescent="0.25">
      <c r="A48" s="122" t="s">
        <v>85</v>
      </c>
      <c r="B48" s="122"/>
      <c r="C48" s="122"/>
      <c r="D48" s="122"/>
      <c r="E48" s="122"/>
      <c r="F48" s="122"/>
    </row>
    <row r="50" spans="1:6" x14ac:dyDescent="0.25">
      <c r="A50" s="2" t="s">
        <v>1</v>
      </c>
    </row>
    <row r="51" spans="1:6" x14ac:dyDescent="0.25">
      <c r="F51" s="4"/>
    </row>
    <row r="52" spans="1:6" x14ac:dyDescent="0.25">
      <c r="A52" s="1" t="s">
        <v>2</v>
      </c>
      <c r="C52" s="1" t="s">
        <v>3</v>
      </c>
      <c r="E52" s="3" t="s">
        <v>134</v>
      </c>
      <c r="F52" s="3" t="s">
        <v>89</v>
      </c>
    </row>
    <row r="53" spans="1:6" ht="15.75" thickBot="1" x14ac:dyDescent="0.3"/>
    <row r="54" spans="1:6" x14ac:dyDescent="0.25">
      <c r="A54" s="5" t="s">
        <v>4</v>
      </c>
      <c r="B54" s="6"/>
      <c r="C54" s="6"/>
      <c r="D54" s="7"/>
      <c r="E54" s="7"/>
      <c r="F54" s="9"/>
    </row>
    <row r="55" spans="1:6" ht="33.75" customHeight="1" x14ac:dyDescent="0.25">
      <c r="A55" s="10" t="s">
        <v>6</v>
      </c>
      <c r="B55" s="11"/>
      <c r="C55" s="12" t="s">
        <v>7</v>
      </c>
      <c r="D55" s="13" t="s">
        <v>82</v>
      </c>
      <c r="E55" s="13" t="s">
        <v>83</v>
      </c>
      <c r="F55" s="14" t="s">
        <v>10</v>
      </c>
    </row>
    <row r="56" spans="1:6" x14ac:dyDescent="0.25">
      <c r="A56" s="15">
        <v>20462</v>
      </c>
      <c r="B56" s="16">
        <v>20</v>
      </c>
      <c r="C56" s="16" t="s">
        <v>38</v>
      </c>
      <c r="D56" s="18">
        <v>1769868</v>
      </c>
      <c r="E56" s="57">
        <v>530000</v>
      </c>
      <c r="F56" s="58">
        <v>530000</v>
      </c>
    </row>
    <row r="57" spans="1:6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v>3370670</v>
      </c>
      <c r="F57" s="19">
        <v>3370670</v>
      </c>
    </row>
    <row r="58" spans="1:6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v>0</v>
      </c>
      <c r="F58" s="19">
        <v>0</v>
      </c>
    </row>
    <row r="59" spans="1:6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v>0</v>
      </c>
      <c r="F59" s="19">
        <v>0</v>
      </c>
    </row>
    <row r="60" spans="1:6" x14ac:dyDescent="0.25">
      <c r="A60" s="15">
        <v>2047</v>
      </c>
      <c r="B60" s="16">
        <v>20</v>
      </c>
      <c r="C60" s="16" t="s">
        <v>41</v>
      </c>
      <c r="D60" s="18">
        <v>34000</v>
      </c>
      <c r="E60" s="17">
        <v>0</v>
      </c>
      <c r="F60" s="19">
        <v>0</v>
      </c>
    </row>
    <row r="61" spans="1:6" x14ac:dyDescent="0.25">
      <c r="A61" s="15">
        <v>20476</v>
      </c>
      <c r="B61" s="16">
        <v>20</v>
      </c>
      <c r="C61" s="16" t="s">
        <v>42</v>
      </c>
      <c r="D61" s="18">
        <v>34000</v>
      </c>
      <c r="E61" s="17">
        <v>0</v>
      </c>
      <c r="F61" s="19">
        <v>0</v>
      </c>
    </row>
    <row r="62" spans="1:6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v>0</v>
      </c>
      <c r="F62" s="19">
        <v>0</v>
      </c>
    </row>
    <row r="63" spans="1:6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v>0</v>
      </c>
      <c r="F63" s="19">
        <v>0</v>
      </c>
    </row>
    <row r="64" spans="1:6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v>0</v>
      </c>
      <c r="F64" s="19">
        <v>0</v>
      </c>
    </row>
    <row r="65" spans="1:6" x14ac:dyDescent="0.25">
      <c r="A65" s="15">
        <v>2049</v>
      </c>
      <c r="B65" s="16">
        <v>20</v>
      </c>
      <c r="C65" s="45" t="s">
        <v>45</v>
      </c>
      <c r="D65" s="18">
        <v>15676</v>
      </c>
      <c r="E65" s="17">
        <v>0</v>
      </c>
      <c r="F65" s="19">
        <v>0</v>
      </c>
    </row>
    <row r="66" spans="1:6" x14ac:dyDescent="0.25">
      <c r="A66" s="15">
        <v>204911</v>
      </c>
      <c r="B66" s="16">
        <v>20</v>
      </c>
      <c r="C66" s="45" t="s">
        <v>46</v>
      </c>
      <c r="D66" s="18">
        <v>15676</v>
      </c>
      <c r="E66" s="17">
        <v>0</v>
      </c>
      <c r="F66" s="19">
        <v>0</v>
      </c>
    </row>
    <row r="67" spans="1:6" x14ac:dyDescent="0.25">
      <c r="A67" s="15">
        <v>20410</v>
      </c>
      <c r="B67" s="16">
        <v>20</v>
      </c>
      <c r="C67" s="45" t="s">
        <v>47</v>
      </c>
      <c r="D67" s="18">
        <v>2784</v>
      </c>
      <c r="E67" s="17">
        <v>0</v>
      </c>
      <c r="F67" s="19">
        <v>0</v>
      </c>
    </row>
    <row r="68" spans="1:6" x14ac:dyDescent="0.25">
      <c r="A68" s="15">
        <v>204102</v>
      </c>
      <c r="B68" s="16">
        <v>20</v>
      </c>
      <c r="C68" s="45" t="s">
        <v>48</v>
      </c>
      <c r="D68" s="18">
        <v>2784</v>
      </c>
      <c r="E68" s="17">
        <v>0</v>
      </c>
      <c r="F68" s="19">
        <v>0</v>
      </c>
    </row>
    <row r="69" spans="1:6" x14ac:dyDescent="0.25">
      <c r="A69" s="15">
        <v>20411</v>
      </c>
      <c r="B69" s="16">
        <v>20</v>
      </c>
      <c r="C69" s="45" t="s">
        <v>49</v>
      </c>
      <c r="D69" s="18">
        <v>12388495</v>
      </c>
      <c r="E69" s="17">
        <f>+E72</f>
        <v>1107955</v>
      </c>
      <c r="F69" s="19">
        <f>+F72</f>
        <v>1107955</v>
      </c>
    </row>
    <row r="70" spans="1:6" x14ac:dyDescent="0.25">
      <c r="A70" s="15">
        <v>204111</v>
      </c>
      <c r="B70" s="16">
        <v>20</v>
      </c>
      <c r="C70" s="45" t="s">
        <v>50</v>
      </c>
      <c r="D70" s="18">
        <v>10520428</v>
      </c>
      <c r="E70" s="17">
        <v>0</v>
      </c>
      <c r="F70" s="19">
        <v>0</v>
      </c>
    </row>
    <row r="71" spans="1:6" x14ac:dyDescent="0.25">
      <c r="A71" s="15">
        <v>204112</v>
      </c>
      <c r="B71" s="16">
        <v>20</v>
      </c>
      <c r="C71" s="45" t="s">
        <v>51</v>
      </c>
      <c r="D71" s="18">
        <v>173585</v>
      </c>
      <c r="E71" s="57">
        <v>0</v>
      </c>
      <c r="F71" s="58">
        <v>0</v>
      </c>
    </row>
    <row r="72" spans="1:6" x14ac:dyDescent="0.25">
      <c r="A72" s="15">
        <v>204112</v>
      </c>
      <c r="B72" s="16">
        <v>10</v>
      </c>
      <c r="C72" s="45" t="s">
        <v>51</v>
      </c>
      <c r="D72" s="18">
        <v>1694482</v>
      </c>
      <c r="E72" s="57">
        <v>1107955</v>
      </c>
      <c r="F72" s="58">
        <v>1107955</v>
      </c>
    </row>
    <row r="73" spans="1:6" x14ac:dyDescent="0.25">
      <c r="A73" s="15">
        <v>20421</v>
      </c>
      <c r="B73" s="16">
        <v>10</v>
      </c>
      <c r="C73" s="45" t="s">
        <v>93</v>
      </c>
      <c r="D73" s="18">
        <v>92448449</v>
      </c>
      <c r="E73" s="57">
        <v>92236300</v>
      </c>
      <c r="F73" s="58">
        <v>81659847</v>
      </c>
    </row>
    <row r="74" spans="1:6" x14ac:dyDescent="0.25">
      <c r="A74" s="15">
        <v>204214</v>
      </c>
      <c r="B74" s="16">
        <v>10</v>
      </c>
      <c r="C74" s="45" t="s">
        <v>52</v>
      </c>
      <c r="D74" s="18">
        <v>70000000</v>
      </c>
      <c r="E74" s="57">
        <v>70000000</v>
      </c>
      <c r="F74" s="58">
        <v>59423547</v>
      </c>
    </row>
    <row r="75" spans="1:6" x14ac:dyDescent="0.25">
      <c r="A75" s="15">
        <v>204214</v>
      </c>
      <c r="B75" s="16">
        <v>20</v>
      </c>
      <c r="C75" s="45" t="s">
        <v>52</v>
      </c>
      <c r="D75" s="18">
        <v>22404449</v>
      </c>
      <c r="E75" s="57">
        <v>22236300</v>
      </c>
      <c r="F75" s="58">
        <v>22236300</v>
      </c>
    </row>
    <row r="76" spans="1:6" x14ac:dyDescent="0.25">
      <c r="A76" s="15">
        <v>204215</v>
      </c>
      <c r="B76" s="16">
        <v>20</v>
      </c>
      <c r="C76" s="45" t="s">
        <v>53</v>
      </c>
      <c r="D76" s="18">
        <v>44000</v>
      </c>
      <c r="E76" s="57">
        <v>0</v>
      </c>
      <c r="F76" s="58">
        <v>0</v>
      </c>
    </row>
    <row r="77" spans="1:6" x14ac:dyDescent="0.25">
      <c r="A77" s="15">
        <v>20441</v>
      </c>
      <c r="B77" s="16">
        <v>20</v>
      </c>
      <c r="C77" s="45" t="s">
        <v>54</v>
      </c>
      <c r="D77" s="18">
        <v>29462561</v>
      </c>
      <c r="E77" s="57">
        <v>29175941</v>
      </c>
      <c r="F77" s="58">
        <v>26830033</v>
      </c>
    </row>
    <row r="78" spans="1:6" x14ac:dyDescent="0.25">
      <c r="A78" s="15">
        <v>2044113</v>
      </c>
      <c r="B78" s="16">
        <v>20</v>
      </c>
      <c r="C78" s="45" t="s">
        <v>54</v>
      </c>
      <c r="D78" s="18">
        <v>286620</v>
      </c>
      <c r="E78" s="57">
        <v>0</v>
      </c>
      <c r="F78" s="58">
        <v>0</v>
      </c>
    </row>
    <row r="79" spans="1:6" x14ac:dyDescent="0.25">
      <c r="A79" s="15">
        <v>2044113</v>
      </c>
      <c r="B79" s="16">
        <v>10</v>
      </c>
      <c r="C79" s="45" t="s">
        <v>54</v>
      </c>
      <c r="D79" s="18">
        <v>29175941</v>
      </c>
      <c r="E79" s="57">
        <v>26830033</v>
      </c>
      <c r="F79" s="58">
        <v>26830033</v>
      </c>
    </row>
    <row r="80" spans="1:6" x14ac:dyDescent="0.25">
      <c r="A80" s="15">
        <v>3</v>
      </c>
      <c r="B80" s="16">
        <v>10</v>
      </c>
      <c r="C80" s="45" t="s">
        <v>55</v>
      </c>
      <c r="D80" s="18">
        <v>196247829</v>
      </c>
      <c r="E80" s="57">
        <v>0</v>
      </c>
      <c r="F80" s="58">
        <v>0</v>
      </c>
    </row>
    <row r="81" spans="1:6" x14ac:dyDescent="0.25">
      <c r="A81" s="15">
        <v>36</v>
      </c>
      <c r="B81" s="16">
        <v>10</v>
      </c>
      <c r="C81" s="45" t="s">
        <v>56</v>
      </c>
      <c r="D81" s="18">
        <v>196247829</v>
      </c>
      <c r="E81" s="17">
        <v>0</v>
      </c>
      <c r="F81" s="19">
        <v>0</v>
      </c>
    </row>
    <row r="82" spans="1:6" x14ac:dyDescent="0.25">
      <c r="A82" s="15">
        <v>361</v>
      </c>
      <c r="B82" s="16">
        <v>10</v>
      </c>
      <c r="C82" s="45" t="s">
        <v>57</v>
      </c>
      <c r="D82" s="18">
        <v>196247829</v>
      </c>
      <c r="E82" s="17">
        <v>0</v>
      </c>
      <c r="F82" s="19">
        <v>0</v>
      </c>
    </row>
    <row r="83" spans="1:6" x14ac:dyDescent="0.25">
      <c r="A83" s="15">
        <v>3611</v>
      </c>
      <c r="B83" s="16">
        <v>10</v>
      </c>
      <c r="C83" s="45" t="s">
        <v>57</v>
      </c>
      <c r="D83" s="18">
        <v>196247829</v>
      </c>
      <c r="E83" s="17">
        <v>0</v>
      </c>
      <c r="F83" s="19">
        <v>0</v>
      </c>
    </row>
    <row r="84" spans="1:6" x14ac:dyDescent="0.25">
      <c r="A84" s="43" t="s">
        <v>58</v>
      </c>
      <c r="B84" s="44"/>
      <c r="C84" s="56" t="s">
        <v>59</v>
      </c>
      <c r="D84" s="53">
        <f>+D85+D102+D106</f>
        <v>33508103701.560001</v>
      </c>
      <c r="E84" s="53">
        <f>+E85+E102+E106</f>
        <v>10832321222</v>
      </c>
      <c r="F84" s="68">
        <f>+F85+F102+F106</f>
        <v>10763874175</v>
      </c>
    </row>
    <row r="85" spans="1:6" ht="14.25" customHeight="1" x14ac:dyDescent="0.25">
      <c r="A85" s="15">
        <v>113</v>
      </c>
      <c r="B85" s="16">
        <v>10</v>
      </c>
      <c r="C85" s="45" t="s">
        <v>60</v>
      </c>
      <c r="D85" s="18">
        <f>+D86+D88+D91</f>
        <v>25293205213</v>
      </c>
      <c r="E85" s="18">
        <f>+E86+E88+E91</f>
        <v>8833063496</v>
      </c>
      <c r="F85" s="20">
        <f>+F86+F88+F91</f>
        <v>8833063496</v>
      </c>
    </row>
    <row r="86" spans="1:6" x14ac:dyDescent="0.25">
      <c r="A86" s="15">
        <v>113601</v>
      </c>
      <c r="B86" s="16">
        <v>10</v>
      </c>
      <c r="C86" s="45" t="s">
        <v>62</v>
      </c>
      <c r="D86" s="18">
        <v>327869638</v>
      </c>
      <c r="E86" s="57">
        <v>128870438</v>
      </c>
      <c r="F86" s="58">
        <v>128870438</v>
      </c>
    </row>
    <row r="87" spans="1:6" ht="30" x14ac:dyDescent="0.25">
      <c r="A87" s="15">
        <v>1136016</v>
      </c>
      <c r="B87" s="16">
        <v>10</v>
      </c>
      <c r="C87" s="45" t="s">
        <v>94</v>
      </c>
      <c r="D87" s="18">
        <v>327869638</v>
      </c>
      <c r="E87" s="57">
        <v>128870438</v>
      </c>
      <c r="F87" s="58">
        <v>128870438</v>
      </c>
    </row>
    <row r="88" spans="1:6" x14ac:dyDescent="0.25">
      <c r="A88" s="15">
        <v>113605</v>
      </c>
      <c r="B88" s="16">
        <v>20</v>
      </c>
      <c r="C88" s="45" t="s">
        <v>63</v>
      </c>
      <c r="D88" s="18">
        <v>24788548940</v>
      </c>
      <c r="E88" s="57">
        <f>+E89+E90</f>
        <v>8528110858</v>
      </c>
      <c r="F88" s="58">
        <f>+F89+F90</f>
        <v>8528110858</v>
      </c>
    </row>
    <row r="89" spans="1:6" ht="13.5" customHeight="1" x14ac:dyDescent="0.25">
      <c r="A89" s="15">
        <v>1136057</v>
      </c>
      <c r="B89" s="16">
        <v>20</v>
      </c>
      <c r="C89" s="45" t="s">
        <v>64</v>
      </c>
      <c r="D89" s="18">
        <v>401655770</v>
      </c>
      <c r="E89" s="57">
        <v>396371843</v>
      </c>
      <c r="F89" s="58">
        <v>396371843</v>
      </c>
    </row>
    <row r="90" spans="1:6" ht="14.25" customHeight="1" x14ac:dyDescent="0.25">
      <c r="A90" s="15">
        <v>1136057</v>
      </c>
      <c r="B90" s="16">
        <v>11</v>
      </c>
      <c r="C90" s="45" t="s">
        <v>64</v>
      </c>
      <c r="D90" s="18">
        <v>24386893170</v>
      </c>
      <c r="E90" s="57">
        <v>8131739015</v>
      </c>
      <c r="F90" s="58">
        <v>8131739015</v>
      </c>
    </row>
    <row r="91" spans="1:6" ht="15.75" thickBot="1" x14ac:dyDescent="0.3">
      <c r="A91" s="22">
        <v>113607</v>
      </c>
      <c r="B91" s="23">
        <v>21</v>
      </c>
      <c r="C91" s="69" t="s">
        <v>65</v>
      </c>
      <c r="D91" s="25">
        <v>176786635</v>
      </c>
      <c r="E91" s="24">
        <v>176082200</v>
      </c>
      <c r="F91" s="40">
        <v>176082200</v>
      </c>
    </row>
    <row r="92" spans="1:6" x14ac:dyDescent="0.25">
      <c r="A92" s="122" t="s">
        <v>0</v>
      </c>
      <c r="B92" s="122"/>
      <c r="C92" s="122"/>
      <c r="D92" s="122"/>
      <c r="E92" s="122"/>
      <c r="F92" s="122"/>
    </row>
    <row r="93" spans="1:6" x14ac:dyDescent="0.25">
      <c r="A93" s="122" t="s">
        <v>85</v>
      </c>
      <c r="B93" s="122"/>
      <c r="C93" s="122"/>
      <c r="D93" s="122"/>
      <c r="E93" s="122"/>
      <c r="F93" s="122"/>
    </row>
    <row r="95" spans="1:6" x14ac:dyDescent="0.25">
      <c r="A95" s="2" t="s">
        <v>1</v>
      </c>
    </row>
    <row r="96" spans="1:6" x14ac:dyDescent="0.25">
      <c r="F96" s="4"/>
    </row>
    <row r="97" spans="1:6" x14ac:dyDescent="0.25">
      <c r="A97" s="1" t="s">
        <v>2</v>
      </c>
      <c r="C97" s="1" t="s">
        <v>3</v>
      </c>
      <c r="E97" s="3" t="s">
        <v>134</v>
      </c>
      <c r="F97" s="3" t="s">
        <v>89</v>
      </c>
    </row>
    <row r="98" spans="1:6" ht="15.75" thickBot="1" x14ac:dyDescent="0.3"/>
    <row r="99" spans="1:6" x14ac:dyDescent="0.25">
      <c r="A99" s="62" t="s">
        <v>4</v>
      </c>
      <c r="B99" s="63"/>
      <c r="C99" s="63"/>
      <c r="D99" s="64"/>
      <c r="E99" s="64"/>
      <c r="F99" s="66"/>
    </row>
    <row r="100" spans="1:6" ht="33.75" customHeight="1" x14ac:dyDescent="0.25">
      <c r="A100" s="10" t="s">
        <v>6</v>
      </c>
      <c r="B100" s="11"/>
      <c r="C100" s="12" t="s">
        <v>7</v>
      </c>
      <c r="D100" s="13" t="s">
        <v>82</v>
      </c>
      <c r="E100" s="13" t="s">
        <v>83</v>
      </c>
      <c r="F100" s="14" t="s">
        <v>10</v>
      </c>
    </row>
    <row r="101" spans="1:6" ht="15" customHeight="1" x14ac:dyDescent="0.25">
      <c r="A101" s="15">
        <v>1136071</v>
      </c>
      <c r="B101" s="16">
        <v>21</v>
      </c>
      <c r="C101" s="26" t="s">
        <v>66</v>
      </c>
      <c r="D101" s="21">
        <v>176786635</v>
      </c>
      <c r="E101" s="17">
        <v>176082200</v>
      </c>
      <c r="F101" s="19">
        <v>176082200</v>
      </c>
    </row>
    <row r="102" spans="1:6" ht="15" customHeight="1" x14ac:dyDescent="0.25">
      <c r="A102" s="15">
        <v>520</v>
      </c>
      <c r="B102" s="16">
        <v>11</v>
      </c>
      <c r="C102" s="45" t="s">
        <v>67</v>
      </c>
      <c r="D102" s="21">
        <f>+D104+D105</f>
        <v>7401374329.1999998</v>
      </c>
      <c r="E102" s="21">
        <f>+E103</f>
        <v>1999257726</v>
      </c>
      <c r="F102" s="70">
        <f>+F103</f>
        <v>1930810679</v>
      </c>
    </row>
    <row r="103" spans="1:6" ht="15" customHeight="1" x14ac:dyDescent="0.25">
      <c r="A103" s="15">
        <v>520600</v>
      </c>
      <c r="B103" s="16">
        <v>11</v>
      </c>
      <c r="C103" s="26" t="s">
        <v>61</v>
      </c>
      <c r="D103" s="21">
        <f>+D104+D105</f>
        <v>7401374329.1999998</v>
      </c>
      <c r="E103" s="21">
        <v>1999257726</v>
      </c>
      <c r="F103" s="70">
        <v>1930810679</v>
      </c>
    </row>
    <row r="104" spans="1:6" ht="15" customHeight="1" x14ac:dyDescent="0.25">
      <c r="A104" s="15">
        <v>5206001</v>
      </c>
      <c r="B104" s="16">
        <v>11</v>
      </c>
      <c r="C104" s="45" t="s">
        <v>68</v>
      </c>
      <c r="D104" s="21">
        <v>763773306</v>
      </c>
      <c r="E104" s="57">
        <v>362786680</v>
      </c>
      <c r="F104" s="58">
        <v>362786680</v>
      </c>
    </row>
    <row r="105" spans="1:6" ht="15" customHeight="1" x14ac:dyDescent="0.25">
      <c r="A105" s="15">
        <v>5206002</v>
      </c>
      <c r="B105" s="16">
        <v>11</v>
      </c>
      <c r="C105" s="45" t="s">
        <v>69</v>
      </c>
      <c r="D105" s="21">
        <v>6637601023.1999998</v>
      </c>
      <c r="E105" s="57">
        <v>1636471046</v>
      </c>
      <c r="F105" s="58">
        <v>1568023999</v>
      </c>
    </row>
    <row r="106" spans="1:6" ht="15" customHeight="1" x14ac:dyDescent="0.25">
      <c r="A106" s="15">
        <v>530</v>
      </c>
      <c r="B106" s="16">
        <v>20</v>
      </c>
      <c r="C106" s="45" t="s">
        <v>70</v>
      </c>
      <c r="D106" s="21">
        <v>813524159.36000001</v>
      </c>
      <c r="E106" s="17">
        <v>0</v>
      </c>
      <c r="F106" s="19">
        <v>0</v>
      </c>
    </row>
    <row r="107" spans="1:6" x14ac:dyDescent="0.25">
      <c r="A107" s="15">
        <v>530600</v>
      </c>
      <c r="B107" s="16">
        <v>20</v>
      </c>
      <c r="C107" s="46" t="s">
        <v>61</v>
      </c>
      <c r="D107" s="18">
        <v>813524159.36000001</v>
      </c>
      <c r="E107" s="17">
        <v>0</v>
      </c>
      <c r="F107" s="19">
        <v>0</v>
      </c>
    </row>
    <row r="108" spans="1:6" x14ac:dyDescent="0.25">
      <c r="A108" s="15">
        <v>5306003</v>
      </c>
      <c r="B108" s="16">
        <v>20</v>
      </c>
      <c r="C108" s="26" t="s">
        <v>71</v>
      </c>
      <c r="D108" s="18">
        <v>813524159.36000001</v>
      </c>
      <c r="E108" s="17">
        <v>0</v>
      </c>
      <c r="F108" s="19">
        <v>0</v>
      </c>
    </row>
    <row r="109" spans="1:6" ht="15.75" thickBot="1" x14ac:dyDescent="0.3">
      <c r="A109" s="119" t="s">
        <v>95</v>
      </c>
      <c r="B109" s="120"/>
      <c r="C109" s="120"/>
      <c r="D109" s="71">
        <f>+D11+D84</f>
        <v>34775322491.190002</v>
      </c>
      <c r="E109" s="71">
        <f>+E11+E84</f>
        <v>11117412152</v>
      </c>
      <c r="F109" s="72">
        <f>+F11+F84</f>
        <v>11036042744</v>
      </c>
    </row>
    <row r="110" spans="1:6" x14ac:dyDescent="0.25">
      <c r="A110" s="27"/>
      <c r="F110" s="28"/>
    </row>
    <row r="111" spans="1:6" x14ac:dyDescent="0.25">
      <c r="A111" s="29"/>
      <c r="F111" s="28"/>
    </row>
    <row r="112" spans="1:6" ht="15.75" thickBot="1" x14ac:dyDescent="0.3">
      <c r="A112" s="27"/>
      <c r="F112" s="30"/>
    </row>
    <row r="113" spans="1:6" x14ac:dyDescent="0.25">
      <c r="A113" s="31"/>
      <c r="B113" s="32"/>
      <c r="C113" s="32"/>
      <c r="D113" s="33"/>
      <c r="E113" s="33"/>
      <c r="F113" s="34"/>
    </row>
    <row r="114" spans="1:6" x14ac:dyDescent="0.25">
      <c r="A114" s="27"/>
      <c r="F114" s="28"/>
    </row>
    <row r="115" spans="1:6" x14ac:dyDescent="0.25">
      <c r="A115" s="27"/>
      <c r="F115" s="28"/>
    </row>
    <row r="116" spans="1:6" x14ac:dyDescent="0.25">
      <c r="A116" s="27"/>
      <c r="C116" s="48"/>
      <c r="D116" s="49"/>
      <c r="E116" s="49"/>
      <c r="F116" s="50"/>
    </row>
    <row r="117" spans="1:6" x14ac:dyDescent="0.25">
      <c r="A117" s="27"/>
      <c r="C117" s="48" t="s">
        <v>74</v>
      </c>
      <c r="D117" s="48"/>
      <c r="E117" s="49" t="s">
        <v>129</v>
      </c>
      <c r="F117" s="50"/>
    </row>
    <row r="118" spans="1:6" x14ac:dyDescent="0.25">
      <c r="A118" s="29"/>
      <c r="C118" s="51" t="s">
        <v>76</v>
      </c>
      <c r="D118" s="48"/>
      <c r="E118" s="52" t="s">
        <v>130</v>
      </c>
      <c r="F118" s="50"/>
    </row>
    <row r="119" spans="1:6" x14ac:dyDescent="0.25">
      <c r="A119" s="29"/>
      <c r="C119" s="51" t="s">
        <v>77</v>
      </c>
      <c r="D119" s="48"/>
      <c r="E119" s="52" t="s">
        <v>131</v>
      </c>
      <c r="F119" s="50"/>
    </row>
    <row r="120" spans="1:6" x14ac:dyDescent="0.25">
      <c r="A120" s="29"/>
      <c r="C120" s="2"/>
      <c r="D120" s="1"/>
      <c r="E120" s="35"/>
      <c r="F120" s="28"/>
    </row>
    <row r="121" spans="1:6" x14ac:dyDescent="0.25">
      <c r="A121" s="27"/>
      <c r="D121" s="35"/>
      <c r="F121" s="28"/>
    </row>
    <row r="122" spans="1:6" x14ac:dyDescent="0.25">
      <c r="A122" s="27"/>
      <c r="D122" s="35"/>
      <c r="F122" s="28"/>
    </row>
    <row r="123" spans="1:6" x14ac:dyDescent="0.25">
      <c r="A123" s="27"/>
      <c r="D123" s="35"/>
      <c r="F123" s="28"/>
    </row>
    <row r="124" spans="1:6" x14ac:dyDescent="0.25">
      <c r="A124" s="27"/>
      <c r="C124" s="48" t="s">
        <v>74</v>
      </c>
      <c r="D124" s="49" t="s">
        <v>75</v>
      </c>
      <c r="E124" s="49" t="s">
        <v>86</v>
      </c>
      <c r="F124" s="50"/>
    </row>
    <row r="125" spans="1:6" x14ac:dyDescent="0.25">
      <c r="A125" s="29"/>
      <c r="C125" s="51" t="s">
        <v>78</v>
      </c>
      <c r="D125" s="52" t="s">
        <v>79</v>
      </c>
      <c r="E125" s="52" t="s">
        <v>87</v>
      </c>
      <c r="F125" s="50"/>
    </row>
    <row r="126" spans="1:6" x14ac:dyDescent="0.25">
      <c r="A126" s="29"/>
      <c r="C126" s="51" t="s">
        <v>80</v>
      </c>
      <c r="D126" s="52" t="s">
        <v>81</v>
      </c>
      <c r="E126" s="52" t="s">
        <v>88</v>
      </c>
      <c r="F126" s="50"/>
    </row>
    <row r="127" spans="1:6" x14ac:dyDescent="0.25">
      <c r="A127" s="27"/>
      <c r="F127" s="28"/>
    </row>
    <row r="128" spans="1:6" ht="15.75" thickBot="1" x14ac:dyDescent="0.3">
      <c r="A128" s="36"/>
      <c r="B128" s="37"/>
      <c r="C128" s="37"/>
      <c r="D128" s="38"/>
      <c r="E128" s="38"/>
      <c r="F128" s="39"/>
    </row>
    <row r="132" spans="1:8" s="3" customFormat="1" x14ac:dyDescent="0.25">
      <c r="A132" s="1"/>
      <c r="B132" s="1"/>
      <c r="C132" s="1"/>
      <c r="E132" s="35"/>
      <c r="G132" s="1"/>
      <c r="H132" s="1"/>
    </row>
    <row r="133" spans="1:8" s="3" customFormat="1" x14ac:dyDescent="0.25">
      <c r="A133" s="1"/>
      <c r="B133" s="1"/>
      <c r="C133" s="1"/>
      <c r="E133" s="35"/>
      <c r="G133" s="1"/>
      <c r="H133" s="1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workbookViewId="0">
      <selection sqref="A1:XFD1048576"/>
    </sheetView>
  </sheetViews>
  <sheetFormatPr baseColWidth="10" defaultRowHeight="15" x14ac:dyDescent="0.25"/>
  <cols>
    <col min="1" max="1" width="14.140625" style="116" customWidth="1"/>
    <col min="2" max="2" width="3.42578125" style="116" customWidth="1"/>
    <col min="3" max="3" width="48.28515625" style="116" customWidth="1"/>
    <col min="4" max="4" width="44.85546875" style="129" customWidth="1"/>
    <col min="5" max="5" width="23.42578125" style="129" customWidth="1"/>
    <col min="6" max="6" width="21.28515625" style="129" customWidth="1"/>
    <col min="7" max="7" width="22.42578125" style="116" hidden="1" customWidth="1"/>
    <col min="8" max="8" width="19" style="116" customWidth="1"/>
    <col min="9" max="16384" width="11.42578125" style="116"/>
  </cols>
  <sheetData>
    <row r="2" spans="1:6" s="116" customFormat="1" x14ac:dyDescent="0.25">
      <c r="A2" s="127" t="s">
        <v>0</v>
      </c>
      <c r="B2" s="127"/>
      <c r="C2" s="127"/>
      <c r="D2" s="127"/>
      <c r="E2" s="127"/>
      <c r="F2" s="127"/>
    </row>
    <row r="3" spans="1:6" s="116" customFormat="1" x14ac:dyDescent="0.25">
      <c r="A3" s="127" t="s">
        <v>85</v>
      </c>
      <c r="B3" s="127"/>
      <c r="C3" s="127"/>
      <c r="D3" s="127"/>
      <c r="E3" s="127"/>
      <c r="F3" s="127"/>
    </row>
    <row r="5" spans="1:6" s="116" customFormat="1" x14ac:dyDescent="0.25">
      <c r="A5" s="128" t="s">
        <v>1</v>
      </c>
      <c r="D5" s="129"/>
      <c r="E5" s="129"/>
      <c r="F5" s="129"/>
    </row>
    <row r="6" spans="1:6" s="116" customFormat="1" x14ac:dyDescent="0.25">
      <c r="D6" s="129"/>
      <c r="E6" s="129"/>
      <c r="F6" s="130"/>
    </row>
    <row r="7" spans="1:6" s="116" customFormat="1" x14ac:dyDescent="0.25">
      <c r="A7" s="116" t="s">
        <v>2</v>
      </c>
      <c r="C7" s="116" t="s">
        <v>3</v>
      </c>
      <c r="D7" s="129"/>
      <c r="E7" s="129" t="s">
        <v>135</v>
      </c>
      <c r="F7" s="129" t="s">
        <v>89</v>
      </c>
    </row>
    <row r="8" spans="1:6" s="116" customFormat="1" ht="15.75" thickBot="1" x14ac:dyDescent="0.3">
      <c r="D8" s="129"/>
      <c r="E8" s="129"/>
      <c r="F8" s="129"/>
    </row>
    <row r="9" spans="1:6" s="116" customFormat="1" x14ac:dyDescent="0.25">
      <c r="A9" s="172" t="s">
        <v>4</v>
      </c>
      <c r="B9" s="173"/>
      <c r="C9" s="173"/>
      <c r="D9" s="174"/>
      <c r="E9" s="174"/>
      <c r="F9" s="175"/>
    </row>
    <row r="10" spans="1:6" s="116" customFormat="1" ht="33.75" customHeight="1" x14ac:dyDescent="0.25">
      <c r="A10" s="135" t="s">
        <v>6</v>
      </c>
      <c r="B10" s="136"/>
      <c r="C10" s="137" t="s">
        <v>7</v>
      </c>
      <c r="D10" s="138" t="s">
        <v>82</v>
      </c>
      <c r="E10" s="138" t="s">
        <v>83</v>
      </c>
      <c r="F10" s="139" t="s">
        <v>10</v>
      </c>
    </row>
    <row r="11" spans="1:6" s="116" customFormat="1" x14ac:dyDescent="0.25">
      <c r="A11" s="140" t="s">
        <v>11</v>
      </c>
      <c r="B11" s="141"/>
      <c r="C11" s="142" t="s">
        <v>12</v>
      </c>
      <c r="D11" s="143">
        <f>+D12+D23+D80</f>
        <v>1267218789.6300001</v>
      </c>
      <c r="E11" s="143">
        <f>+E12+E23+E80</f>
        <v>414669358.63</v>
      </c>
      <c r="F11" s="144">
        <f>+F12+F23+F80</f>
        <v>350159952</v>
      </c>
    </row>
    <row r="12" spans="1:6" s="116" customFormat="1" x14ac:dyDescent="0.25">
      <c r="A12" s="140">
        <v>1</v>
      </c>
      <c r="B12" s="26">
        <v>20</v>
      </c>
      <c r="C12" s="26" t="s">
        <v>13</v>
      </c>
      <c r="D12" s="57">
        <f>+D13</f>
        <v>759373958</v>
      </c>
      <c r="E12" s="57">
        <f>+E13</f>
        <v>177532364</v>
      </c>
      <c r="F12" s="58">
        <f>+F13</f>
        <v>149692364</v>
      </c>
    </row>
    <row r="13" spans="1:6" s="116" customFormat="1" x14ac:dyDescent="0.25">
      <c r="A13" s="140">
        <v>10</v>
      </c>
      <c r="B13" s="26">
        <v>20</v>
      </c>
      <c r="C13" s="26" t="s">
        <v>13</v>
      </c>
      <c r="D13" s="57">
        <f>+D14+D18</f>
        <v>759373958</v>
      </c>
      <c r="E13" s="57">
        <f>+E14+E18</f>
        <v>177532364</v>
      </c>
      <c r="F13" s="58">
        <f>+F14+F18</f>
        <v>149692364</v>
      </c>
    </row>
    <row r="14" spans="1:6" s="116" customFormat="1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v>0</v>
      </c>
      <c r="F14" s="58">
        <v>0</v>
      </c>
    </row>
    <row r="15" spans="1:6" s="116" customFormat="1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v>0</v>
      </c>
      <c r="F15" s="58">
        <v>0</v>
      </c>
    </row>
    <row r="16" spans="1:6" s="116" customFormat="1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v>0</v>
      </c>
      <c r="F16" s="58">
        <v>0</v>
      </c>
    </row>
    <row r="17" spans="1:8" s="116" customFormat="1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v>0</v>
      </c>
      <c r="F17" s="58">
        <v>0</v>
      </c>
    </row>
    <row r="18" spans="1:8" s="116" customFormat="1" x14ac:dyDescent="0.25">
      <c r="A18" s="140">
        <v>102</v>
      </c>
      <c r="B18" s="26">
        <v>10</v>
      </c>
      <c r="C18" s="26" t="s">
        <v>18</v>
      </c>
      <c r="D18" s="57">
        <f>+D19+D20+D21+D22</f>
        <v>759370120</v>
      </c>
      <c r="E18" s="57">
        <f>+E19+E20+E21+E22</f>
        <v>177532364</v>
      </c>
      <c r="F18" s="58">
        <f>+F19+F20+F21+F22</f>
        <v>149692364</v>
      </c>
    </row>
    <row r="19" spans="1:8" s="116" customFormat="1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v>69600000</v>
      </c>
      <c r="F19" s="58">
        <v>41760000</v>
      </c>
    </row>
    <row r="20" spans="1:8" s="116" customFormat="1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v>74961585</v>
      </c>
      <c r="F20" s="58">
        <v>74961585</v>
      </c>
    </row>
    <row r="21" spans="1:8" s="116" customFormat="1" x14ac:dyDescent="0.25">
      <c r="A21" s="140">
        <v>10214</v>
      </c>
      <c r="B21" s="26">
        <v>10</v>
      </c>
      <c r="C21" s="26" t="s">
        <v>20</v>
      </c>
      <c r="D21" s="57">
        <v>29160379</v>
      </c>
      <c r="E21" s="57">
        <v>28360979</v>
      </c>
      <c r="F21" s="58">
        <v>28360979</v>
      </c>
    </row>
    <row r="22" spans="1:8" s="116" customFormat="1" x14ac:dyDescent="0.25">
      <c r="A22" s="140">
        <v>10214</v>
      </c>
      <c r="B22" s="26">
        <v>20</v>
      </c>
      <c r="C22" s="26" t="s">
        <v>20</v>
      </c>
      <c r="D22" s="57">
        <v>12204351</v>
      </c>
      <c r="E22" s="57">
        <v>4609800</v>
      </c>
      <c r="F22" s="58">
        <v>4609800</v>
      </c>
    </row>
    <row r="23" spans="1:8" s="116" customFormat="1" x14ac:dyDescent="0.25">
      <c r="A23" s="140">
        <v>2</v>
      </c>
      <c r="B23" s="26">
        <v>20</v>
      </c>
      <c r="C23" s="26" t="s">
        <v>21</v>
      </c>
      <c r="D23" s="57">
        <v>311597002.63</v>
      </c>
      <c r="E23" s="57">
        <v>237136994.63</v>
      </c>
      <c r="F23" s="58">
        <v>200467588</v>
      </c>
      <c r="H23" s="171"/>
    </row>
    <row r="24" spans="1:8" s="116" customFormat="1" x14ac:dyDescent="0.25">
      <c r="A24" s="140">
        <v>20</v>
      </c>
      <c r="B24" s="26">
        <v>20</v>
      </c>
      <c r="C24" s="26" t="s">
        <v>21</v>
      </c>
      <c r="D24" s="57">
        <v>311597002.63</v>
      </c>
      <c r="E24" s="57">
        <v>237136994.63</v>
      </c>
      <c r="F24" s="58">
        <v>200467588</v>
      </c>
    </row>
    <row r="25" spans="1:8" s="116" customFormat="1" x14ac:dyDescent="0.25">
      <c r="A25" s="140">
        <v>204</v>
      </c>
      <c r="B25" s="26">
        <v>20</v>
      </c>
      <c r="C25" s="26" t="s">
        <v>22</v>
      </c>
      <c r="D25" s="57">
        <v>311597002.63</v>
      </c>
      <c r="E25" s="57">
        <f>+E26+E29+E32+E37+E45+E60+E62+E65+E67+E69+E73+E77</f>
        <v>237136994.63</v>
      </c>
      <c r="F25" s="58">
        <f>+F26+F29+F32+F37+F45+F60+F62+F65+F67+F69+F73+F77</f>
        <v>200467588</v>
      </c>
    </row>
    <row r="26" spans="1:8" s="116" customFormat="1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f>+E27+E28</f>
        <v>51684352</v>
      </c>
      <c r="F26" s="57">
        <f>+F27+F28</f>
        <v>51684352</v>
      </c>
    </row>
    <row r="27" spans="1:8" s="116" customFormat="1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v>0</v>
      </c>
      <c r="F27" s="58">
        <v>0</v>
      </c>
    </row>
    <row r="28" spans="1:8" s="116" customFormat="1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v>51684352</v>
      </c>
      <c r="F28" s="58">
        <v>51684352</v>
      </c>
    </row>
    <row r="29" spans="1:8" s="116" customFormat="1" x14ac:dyDescent="0.25">
      <c r="A29" s="140">
        <v>2042</v>
      </c>
      <c r="B29" s="26">
        <v>20</v>
      </c>
      <c r="C29" s="26" t="s">
        <v>26</v>
      </c>
      <c r="D29" s="57">
        <v>46709406.630000003</v>
      </c>
      <c r="E29" s="57">
        <f>+E30+E31</f>
        <v>46669406.630000003</v>
      </c>
      <c r="F29" s="57">
        <f>+F30+F31</f>
        <v>10000000</v>
      </c>
    </row>
    <row r="30" spans="1:8" s="116" customFormat="1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v>10000000</v>
      </c>
      <c r="F30" s="58">
        <v>10000000</v>
      </c>
    </row>
    <row r="31" spans="1:8" s="116" customFormat="1" x14ac:dyDescent="0.25">
      <c r="A31" s="140">
        <v>20422</v>
      </c>
      <c r="B31" s="26">
        <v>10</v>
      </c>
      <c r="C31" s="26" t="s">
        <v>27</v>
      </c>
      <c r="D31" s="57">
        <v>36669406.630000003</v>
      </c>
      <c r="E31" s="57">
        <v>36669406.630000003</v>
      </c>
      <c r="F31" s="58">
        <v>0</v>
      </c>
    </row>
    <row r="32" spans="1:8" s="116" customFormat="1" x14ac:dyDescent="0.25">
      <c r="A32" s="140">
        <v>2044</v>
      </c>
      <c r="B32" s="26">
        <v>20</v>
      </c>
      <c r="C32" s="26" t="s">
        <v>28</v>
      </c>
      <c r="D32" s="57">
        <v>92673</v>
      </c>
      <c r="E32" s="57">
        <v>0</v>
      </c>
      <c r="F32" s="58">
        <v>0</v>
      </c>
    </row>
    <row r="33" spans="1:6" s="116" customFormat="1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v>0</v>
      </c>
      <c r="F33" s="58">
        <v>0</v>
      </c>
    </row>
    <row r="34" spans="1:6" s="116" customFormat="1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v>0</v>
      </c>
      <c r="F34" s="58">
        <v>0</v>
      </c>
    </row>
    <row r="35" spans="1:6" s="116" customFormat="1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v>0</v>
      </c>
      <c r="F35" s="58">
        <v>0</v>
      </c>
    </row>
    <row r="36" spans="1:6" s="116" customFormat="1" x14ac:dyDescent="0.25">
      <c r="A36" s="140">
        <v>204415</v>
      </c>
      <c r="B36" s="26">
        <v>20</v>
      </c>
      <c r="C36" s="26" t="s">
        <v>90</v>
      </c>
      <c r="D36" s="57">
        <v>112</v>
      </c>
      <c r="E36" s="57">
        <v>0</v>
      </c>
      <c r="F36" s="58">
        <v>0</v>
      </c>
    </row>
    <row r="37" spans="1:6" s="116" customFormat="1" ht="15" customHeight="1" x14ac:dyDescent="0.25">
      <c r="A37" s="140">
        <v>2045</v>
      </c>
      <c r="B37" s="26">
        <v>20</v>
      </c>
      <c r="C37" s="26" t="s">
        <v>32</v>
      </c>
      <c r="D37" s="57">
        <v>356192</v>
      </c>
      <c r="E37" s="57">
        <v>0</v>
      </c>
      <c r="F37" s="58">
        <v>0</v>
      </c>
    </row>
    <row r="38" spans="1:6" s="116" customFormat="1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v>0</v>
      </c>
      <c r="F38" s="58">
        <v>0</v>
      </c>
    </row>
    <row r="39" spans="1:6" s="116" customFormat="1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v>0</v>
      </c>
      <c r="F39" s="58">
        <v>0</v>
      </c>
    </row>
    <row r="40" spans="1:6" s="116" customFormat="1" x14ac:dyDescent="0.25">
      <c r="A40" s="140">
        <v>20456</v>
      </c>
      <c r="B40" s="26">
        <v>10</v>
      </c>
      <c r="C40" s="26" t="s">
        <v>34</v>
      </c>
      <c r="D40" s="57">
        <v>0</v>
      </c>
      <c r="E40" s="57">
        <v>0</v>
      </c>
      <c r="F40" s="58">
        <v>0</v>
      </c>
    </row>
    <row r="41" spans="1:6" s="116" customFormat="1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v>0</v>
      </c>
      <c r="F41" s="58">
        <v>0</v>
      </c>
    </row>
    <row r="42" spans="1:6" s="116" customFormat="1" x14ac:dyDescent="0.25">
      <c r="A42" s="140">
        <v>20458</v>
      </c>
      <c r="B42" s="26">
        <v>20</v>
      </c>
      <c r="C42" s="26" t="s">
        <v>35</v>
      </c>
      <c r="D42" s="57">
        <v>149048</v>
      </c>
      <c r="E42" s="57">
        <v>0</v>
      </c>
      <c r="F42" s="58">
        <v>0</v>
      </c>
    </row>
    <row r="43" spans="1:6" s="116" customFormat="1" x14ac:dyDescent="0.25">
      <c r="A43" s="140">
        <v>204510</v>
      </c>
      <c r="B43" s="26">
        <v>20</v>
      </c>
      <c r="C43" s="26" t="s">
        <v>36</v>
      </c>
      <c r="D43" s="57">
        <v>131003</v>
      </c>
      <c r="E43" s="57">
        <v>0</v>
      </c>
      <c r="F43" s="58">
        <v>0</v>
      </c>
    </row>
    <row r="44" spans="1:6" s="116" customFormat="1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v>0</v>
      </c>
      <c r="F44" s="58">
        <v>0</v>
      </c>
    </row>
    <row r="45" spans="1:6" s="116" customFormat="1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f>+E46+E56+E57</f>
        <v>16263040</v>
      </c>
      <c r="F45" s="58">
        <f>+F46+F56+F57</f>
        <v>16263040</v>
      </c>
    </row>
    <row r="46" spans="1:6" s="116" customFormat="1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v>8977700</v>
      </c>
      <c r="F46" s="60">
        <v>8977700</v>
      </c>
    </row>
    <row r="47" spans="1:6" s="116" customFormat="1" x14ac:dyDescent="0.25">
      <c r="A47" s="127" t="s">
        <v>0</v>
      </c>
      <c r="B47" s="127"/>
      <c r="C47" s="127"/>
      <c r="D47" s="127"/>
      <c r="E47" s="127"/>
      <c r="F47" s="127"/>
    </row>
    <row r="48" spans="1:6" s="116" customFormat="1" x14ac:dyDescent="0.25">
      <c r="A48" s="127" t="s">
        <v>85</v>
      </c>
      <c r="B48" s="127"/>
      <c r="C48" s="127"/>
      <c r="D48" s="127"/>
      <c r="E48" s="127"/>
      <c r="F48" s="127"/>
    </row>
    <row r="50" spans="1:6" s="116" customFormat="1" x14ac:dyDescent="0.25">
      <c r="A50" s="128" t="s">
        <v>1</v>
      </c>
      <c r="D50" s="129"/>
      <c r="E50" s="129"/>
      <c r="F50" s="129"/>
    </row>
    <row r="51" spans="1:6" s="116" customFormat="1" x14ac:dyDescent="0.25">
      <c r="D51" s="129"/>
      <c r="E51" s="129"/>
      <c r="F51" s="130"/>
    </row>
    <row r="52" spans="1:6" s="116" customFormat="1" x14ac:dyDescent="0.25">
      <c r="A52" s="116" t="s">
        <v>2</v>
      </c>
      <c r="C52" s="116" t="s">
        <v>3</v>
      </c>
      <c r="D52" s="129"/>
      <c r="E52" s="129" t="s">
        <v>135</v>
      </c>
      <c r="F52" s="129" t="s">
        <v>89</v>
      </c>
    </row>
    <row r="53" spans="1:6" s="116" customFormat="1" ht="15.75" thickBot="1" x14ac:dyDescent="0.3">
      <c r="D53" s="129"/>
      <c r="E53" s="129"/>
      <c r="F53" s="129"/>
    </row>
    <row r="54" spans="1:6" s="116" customFormat="1" x14ac:dyDescent="0.25">
      <c r="A54" s="131" t="s">
        <v>4</v>
      </c>
      <c r="B54" s="132"/>
      <c r="C54" s="132"/>
      <c r="D54" s="133"/>
      <c r="E54" s="133"/>
      <c r="F54" s="134"/>
    </row>
    <row r="55" spans="1:6" s="116" customFormat="1" ht="33.75" customHeight="1" x14ac:dyDescent="0.25">
      <c r="A55" s="135" t="s">
        <v>6</v>
      </c>
      <c r="B55" s="136"/>
      <c r="C55" s="137" t="s">
        <v>7</v>
      </c>
      <c r="D55" s="138" t="s">
        <v>82</v>
      </c>
      <c r="E55" s="138" t="s">
        <v>83</v>
      </c>
      <c r="F55" s="139" t="s">
        <v>10</v>
      </c>
    </row>
    <row r="56" spans="1:6" s="116" customFormat="1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v>544000</v>
      </c>
      <c r="F56" s="58">
        <v>544000</v>
      </c>
    </row>
    <row r="57" spans="1:6" s="116" customFormat="1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v>6741340</v>
      </c>
      <c r="F57" s="58">
        <v>6741340</v>
      </c>
    </row>
    <row r="58" spans="1:6" s="116" customFormat="1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v>0</v>
      </c>
      <c r="F58" s="58">
        <v>0</v>
      </c>
    </row>
    <row r="59" spans="1:6" s="116" customFormat="1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v>0</v>
      </c>
      <c r="F59" s="58">
        <v>0</v>
      </c>
    </row>
    <row r="60" spans="1:6" s="116" customFormat="1" x14ac:dyDescent="0.25">
      <c r="A60" s="140">
        <v>2047</v>
      </c>
      <c r="B60" s="26">
        <v>20</v>
      </c>
      <c r="C60" s="26" t="s">
        <v>41</v>
      </c>
      <c r="D60" s="21">
        <v>34000</v>
      </c>
      <c r="E60" s="57">
        <v>0</v>
      </c>
      <c r="F60" s="58">
        <v>0</v>
      </c>
    </row>
    <row r="61" spans="1:6" s="116" customFormat="1" x14ac:dyDescent="0.25">
      <c r="A61" s="140">
        <v>20476</v>
      </c>
      <c r="B61" s="26">
        <v>20</v>
      </c>
      <c r="C61" s="26" t="s">
        <v>42</v>
      </c>
      <c r="D61" s="21">
        <v>34000</v>
      </c>
      <c r="E61" s="57">
        <v>0</v>
      </c>
      <c r="F61" s="58">
        <v>0</v>
      </c>
    </row>
    <row r="62" spans="1:6" s="116" customFormat="1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v>0</v>
      </c>
      <c r="F62" s="58">
        <v>0</v>
      </c>
    </row>
    <row r="63" spans="1:6" s="116" customFormat="1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v>0</v>
      </c>
      <c r="F63" s="58">
        <v>0</v>
      </c>
    </row>
    <row r="64" spans="1:6" s="116" customFormat="1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v>0</v>
      </c>
      <c r="F64" s="58">
        <v>0</v>
      </c>
    </row>
    <row r="65" spans="1:6" s="116" customFormat="1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v>0</v>
      </c>
      <c r="F65" s="58">
        <v>0</v>
      </c>
    </row>
    <row r="66" spans="1:6" s="116" customFormat="1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v>0</v>
      </c>
      <c r="F66" s="58">
        <v>0</v>
      </c>
    </row>
    <row r="67" spans="1:6" s="116" customFormat="1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v>0</v>
      </c>
      <c r="F67" s="58">
        <v>0</v>
      </c>
    </row>
    <row r="68" spans="1:6" s="116" customFormat="1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v>0</v>
      </c>
      <c r="F68" s="58">
        <v>0</v>
      </c>
    </row>
    <row r="69" spans="1:6" s="116" customFormat="1" x14ac:dyDescent="0.25">
      <c r="A69" s="140">
        <v>20411</v>
      </c>
      <c r="B69" s="26">
        <v>20</v>
      </c>
      <c r="C69" s="45" t="s">
        <v>49</v>
      </c>
      <c r="D69" s="21">
        <v>12388495</v>
      </c>
      <c r="E69" s="57">
        <f>+E72</f>
        <v>1107955</v>
      </c>
      <c r="F69" s="58">
        <f>+F72</f>
        <v>1107955</v>
      </c>
    </row>
    <row r="70" spans="1:6" s="116" customFormat="1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v>0</v>
      </c>
      <c r="F70" s="58">
        <v>0</v>
      </c>
    </row>
    <row r="71" spans="1:6" s="116" customFormat="1" x14ac:dyDescent="0.25">
      <c r="A71" s="140">
        <v>204112</v>
      </c>
      <c r="B71" s="26">
        <v>20</v>
      </c>
      <c r="C71" s="45" t="s">
        <v>51</v>
      </c>
      <c r="D71" s="21">
        <v>173585</v>
      </c>
      <c r="E71" s="57">
        <v>0</v>
      </c>
      <c r="F71" s="58">
        <v>0</v>
      </c>
    </row>
    <row r="72" spans="1:6" s="116" customFormat="1" x14ac:dyDescent="0.25">
      <c r="A72" s="140">
        <v>204112</v>
      </c>
      <c r="B72" s="26">
        <v>10</v>
      </c>
      <c r="C72" s="45" t="s">
        <v>51</v>
      </c>
      <c r="D72" s="21">
        <v>1694482</v>
      </c>
      <c r="E72" s="57">
        <v>1107955</v>
      </c>
      <c r="F72" s="58">
        <v>1107955</v>
      </c>
    </row>
    <row r="73" spans="1:6" s="116" customFormat="1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v>92236300</v>
      </c>
      <c r="F73" s="58">
        <v>92236300</v>
      </c>
    </row>
    <row r="74" spans="1:6" s="116" customFormat="1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v>70000000</v>
      </c>
      <c r="F74" s="58">
        <v>70000000</v>
      </c>
    </row>
    <row r="75" spans="1:6" s="116" customFormat="1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v>22236300</v>
      </c>
      <c r="F75" s="58">
        <v>22236300</v>
      </c>
    </row>
    <row r="76" spans="1:6" s="116" customFormat="1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v>0</v>
      </c>
      <c r="F76" s="58">
        <v>0</v>
      </c>
    </row>
    <row r="77" spans="1:6" s="116" customFormat="1" x14ac:dyDescent="0.25">
      <c r="A77" s="140">
        <v>20441</v>
      </c>
      <c r="B77" s="26">
        <v>20</v>
      </c>
      <c r="C77" s="45" t="s">
        <v>54</v>
      </c>
      <c r="D77" s="21">
        <v>29462561</v>
      </c>
      <c r="E77" s="57">
        <v>29175941</v>
      </c>
      <c r="F77" s="58">
        <v>29175941</v>
      </c>
    </row>
    <row r="78" spans="1:6" s="116" customFormat="1" x14ac:dyDescent="0.25">
      <c r="A78" s="140">
        <v>2044113</v>
      </c>
      <c r="B78" s="26">
        <v>20</v>
      </c>
      <c r="C78" s="45" t="s">
        <v>54</v>
      </c>
      <c r="D78" s="21">
        <v>286620</v>
      </c>
      <c r="E78" s="57">
        <v>0</v>
      </c>
      <c r="F78" s="58">
        <v>0</v>
      </c>
    </row>
    <row r="79" spans="1:6" s="116" customFormat="1" x14ac:dyDescent="0.25">
      <c r="A79" s="140">
        <v>2044113</v>
      </c>
      <c r="B79" s="26">
        <v>10</v>
      </c>
      <c r="C79" s="45" t="s">
        <v>54</v>
      </c>
      <c r="D79" s="21">
        <v>29175941</v>
      </c>
      <c r="E79" s="57">
        <v>29175941</v>
      </c>
      <c r="F79" s="58">
        <v>29175941</v>
      </c>
    </row>
    <row r="80" spans="1:6" s="116" customFormat="1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v>0</v>
      </c>
      <c r="F80" s="58">
        <v>0</v>
      </c>
    </row>
    <row r="81" spans="1:6" s="116" customFormat="1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v>0</v>
      </c>
      <c r="F81" s="58">
        <v>0</v>
      </c>
    </row>
    <row r="82" spans="1:6" s="116" customFormat="1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v>0</v>
      </c>
      <c r="F82" s="58">
        <v>0</v>
      </c>
    </row>
    <row r="83" spans="1:6" s="116" customFormat="1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v>0</v>
      </c>
      <c r="F83" s="58">
        <v>0</v>
      </c>
    </row>
    <row r="84" spans="1:6" s="116" customFormat="1" x14ac:dyDescent="0.25">
      <c r="A84" s="147" t="s">
        <v>58</v>
      </c>
      <c r="B84" s="26"/>
      <c r="C84" s="45" t="s">
        <v>59</v>
      </c>
      <c r="D84" s="21">
        <f>+D85+D102+D106</f>
        <v>33508103701.560001</v>
      </c>
      <c r="E84" s="21">
        <f>+E85+E102+E106</f>
        <v>13622573698</v>
      </c>
      <c r="F84" s="70">
        <f>+F85+F102+F106</f>
        <v>10832321222</v>
      </c>
    </row>
    <row r="85" spans="1:6" s="116" customFormat="1" ht="14.25" customHeight="1" x14ac:dyDescent="0.25">
      <c r="A85" s="140">
        <v>113</v>
      </c>
      <c r="B85" s="26">
        <v>10</v>
      </c>
      <c r="C85" s="45" t="s">
        <v>60</v>
      </c>
      <c r="D85" s="21">
        <f>+D86+D88+D91</f>
        <v>25293205213</v>
      </c>
      <c r="E85" s="21">
        <f>+E86+E88+E91</f>
        <v>10571753757</v>
      </c>
      <c r="F85" s="70">
        <f>+F86+F88+F91</f>
        <v>8833063496</v>
      </c>
    </row>
    <row r="86" spans="1:6" s="116" customFormat="1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v>128870438</v>
      </c>
      <c r="F86" s="58">
        <v>128870438</v>
      </c>
    </row>
    <row r="87" spans="1:6" s="116" customFormat="1" ht="30" x14ac:dyDescent="0.25">
      <c r="A87" s="140">
        <v>1136016</v>
      </c>
      <c r="B87" s="26">
        <v>10</v>
      </c>
      <c r="C87" s="45" t="s">
        <v>94</v>
      </c>
      <c r="D87" s="21">
        <v>327869638</v>
      </c>
      <c r="E87" s="57">
        <v>128870438</v>
      </c>
      <c r="F87" s="58">
        <v>128870438</v>
      </c>
    </row>
    <row r="88" spans="1:6" s="116" customFormat="1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f>+E89+E90</f>
        <v>10266801119</v>
      </c>
      <c r="F88" s="58">
        <f>+F89+F90</f>
        <v>8528110858</v>
      </c>
    </row>
    <row r="89" spans="1:6" s="116" customFormat="1" ht="13.5" customHeight="1" x14ac:dyDescent="0.25">
      <c r="A89" s="140">
        <v>1136057</v>
      </c>
      <c r="B89" s="26">
        <v>20</v>
      </c>
      <c r="C89" s="45" t="s">
        <v>64</v>
      </c>
      <c r="D89" s="21">
        <v>401655770</v>
      </c>
      <c r="E89" s="57">
        <v>396371843</v>
      </c>
      <c r="F89" s="58">
        <v>396371843</v>
      </c>
    </row>
    <row r="90" spans="1:6" s="116" customFormat="1" ht="14.25" customHeight="1" x14ac:dyDescent="0.25">
      <c r="A90" s="140">
        <v>1136057</v>
      </c>
      <c r="B90" s="26">
        <v>11</v>
      </c>
      <c r="C90" s="45" t="s">
        <v>64</v>
      </c>
      <c r="D90" s="21">
        <v>24386893170</v>
      </c>
      <c r="E90" s="57">
        <v>9870429276</v>
      </c>
      <c r="F90" s="58">
        <v>8131739015</v>
      </c>
    </row>
    <row r="91" spans="1:6" s="116" customFormat="1" ht="15.75" thickBot="1" x14ac:dyDescent="0.3">
      <c r="A91" s="145">
        <v>113607</v>
      </c>
      <c r="B91" s="146">
        <v>21</v>
      </c>
      <c r="C91" s="69" t="s">
        <v>65</v>
      </c>
      <c r="D91" s="148">
        <v>176786635</v>
      </c>
      <c r="E91" s="59">
        <v>176082200</v>
      </c>
      <c r="F91" s="60">
        <v>176082200</v>
      </c>
    </row>
    <row r="92" spans="1:6" s="116" customFormat="1" x14ac:dyDescent="0.25">
      <c r="A92" s="127" t="s">
        <v>0</v>
      </c>
      <c r="B92" s="127"/>
      <c r="C92" s="127"/>
      <c r="D92" s="127"/>
      <c r="E92" s="127"/>
      <c r="F92" s="127"/>
    </row>
    <row r="93" spans="1:6" s="116" customFormat="1" x14ac:dyDescent="0.25">
      <c r="A93" s="127" t="s">
        <v>85</v>
      </c>
      <c r="B93" s="127"/>
      <c r="C93" s="127"/>
      <c r="D93" s="127"/>
      <c r="E93" s="127"/>
      <c r="F93" s="127"/>
    </row>
    <row r="95" spans="1:6" s="116" customFormat="1" x14ac:dyDescent="0.25">
      <c r="A95" s="128" t="s">
        <v>1</v>
      </c>
      <c r="D95" s="129"/>
      <c r="E95" s="129"/>
      <c r="F95" s="129"/>
    </row>
    <row r="96" spans="1:6" s="116" customFormat="1" x14ac:dyDescent="0.25">
      <c r="D96" s="129"/>
      <c r="E96" s="129"/>
      <c r="F96" s="130"/>
    </row>
    <row r="97" spans="1:6" s="116" customFormat="1" x14ac:dyDescent="0.25">
      <c r="A97" s="116" t="s">
        <v>2</v>
      </c>
      <c r="C97" s="116" t="s">
        <v>3</v>
      </c>
      <c r="D97" s="129"/>
      <c r="E97" s="129" t="s">
        <v>135</v>
      </c>
      <c r="F97" s="129" t="s">
        <v>89</v>
      </c>
    </row>
    <row r="98" spans="1:6" s="116" customFormat="1" ht="15.75" thickBot="1" x14ac:dyDescent="0.3">
      <c r="D98" s="129"/>
      <c r="E98" s="129"/>
      <c r="F98" s="129"/>
    </row>
    <row r="99" spans="1:6" s="116" customFormat="1" x14ac:dyDescent="0.25">
      <c r="A99" s="172" t="s">
        <v>4</v>
      </c>
      <c r="B99" s="173"/>
      <c r="C99" s="173"/>
      <c r="D99" s="174"/>
      <c r="E99" s="174"/>
      <c r="F99" s="175"/>
    </row>
    <row r="100" spans="1:6" s="116" customFormat="1" ht="33.75" customHeight="1" x14ac:dyDescent="0.25">
      <c r="A100" s="135" t="s">
        <v>6</v>
      </c>
      <c r="B100" s="136"/>
      <c r="C100" s="137" t="s">
        <v>7</v>
      </c>
      <c r="D100" s="138" t="s">
        <v>82</v>
      </c>
      <c r="E100" s="138" t="s">
        <v>83</v>
      </c>
      <c r="F100" s="139" t="s">
        <v>10</v>
      </c>
    </row>
    <row r="101" spans="1:6" s="116" customFormat="1" ht="15" customHeight="1" x14ac:dyDescent="0.25">
      <c r="A101" s="140">
        <v>1136071</v>
      </c>
      <c r="B101" s="26">
        <v>21</v>
      </c>
      <c r="C101" s="26" t="s">
        <v>66</v>
      </c>
      <c r="D101" s="21">
        <v>176786635</v>
      </c>
      <c r="E101" s="57">
        <v>176082200</v>
      </c>
      <c r="F101" s="58">
        <v>176082200</v>
      </c>
    </row>
    <row r="102" spans="1:6" s="116" customFormat="1" ht="15" customHeight="1" x14ac:dyDescent="0.25">
      <c r="A102" s="140">
        <v>520</v>
      </c>
      <c r="B102" s="26">
        <v>11</v>
      </c>
      <c r="C102" s="45" t="s">
        <v>67</v>
      </c>
      <c r="D102" s="21">
        <f>+D104+D105</f>
        <v>7401374329.1999998</v>
      </c>
      <c r="E102" s="21">
        <f>+E103</f>
        <v>3050819941</v>
      </c>
      <c r="F102" s="70">
        <f>+F103</f>
        <v>1999257726</v>
      </c>
    </row>
    <row r="103" spans="1:6" s="116" customFormat="1" ht="15" customHeight="1" x14ac:dyDescent="0.25">
      <c r="A103" s="140">
        <v>520600</v>
      </c>
      <c r="B103" s="26">
        <v>11</v>
      </c>
      <c r="C103" s="26" t="s">
        <v>61</v>
      </c>
      <c r="D103" s="21">
        <f>+D104+D105</f>
        <v>7401374329.1999998</v>
      </c>
      <c r="E103" s="21">
        <f>+E104+E105</f>
        <v>3050819941</v>
      </c>
      <c r="F103" s="21">
        <f>+F104+F105</f>
        <v>1999257726</v>
      </c>
    </row>
    <row r="104" spans="1:6" s="116" customFormat="1" ht="15" customHeight="1" x14ac:dyDescent="0.25">
      <c r="A104" s="140">
        <v>5206001</v>
      </c>
      <c r="B104" s="26">
        <v>11</v>
      </c>
      <c r="C104" s="45" t="s">
        <v>68</v>
      </c>
      <c r="D104" s="21">
        <v>763773306</v>
      </c>
      <c r="E104" s="57">
        <v>362786680</v>
      </c>
      <c r="F104" s="58">
        <v>362786680</v>
      </c>
    </row>
    <row r="105" spans="1:6" s="116" customFormat="1" ht="15" customHeight="1" x14ac:dyDescent="0.25">
      <c r="A105" s="140">
        <v>5206002</v>
      </c>
      <c r="B105" s="26">
        <v>11</v>
      </c>
      <c r="C105" s="45" t="s">
        <v>69</v>
      </c>
      <c r="D105" s="21">
        <v>6637601023.1999998</v>
      </c>
      <c r="E105" s="57">
        <v>2688033261</v>
      </c>
      <c r="F105" s="58">
        <v>1636471046</v>
      </c>
    </row>
    <row r="106" spans="1:6" s="116" customFormat="1" ht="15" customHeight="1" x14ac:dyDescent="0.25">
      <c r="A106" s="140">
        <v>530</v>
      </c>
      <c r="B106" s="26">
        <v>20</v>
      </c>
      <c r="C106" s="45" t="s">
        <v>70</v>
      </c>
      <c r="D106" s="21">
        <v>813524159.36000001</v>
      </c>
      <c r="E106" s="57">
        <v>0</v>
      </c>
      <c r="F106" s="58">
        <v>0</v>
      </c>
    </row>
    <row r="107" spans="1:6" s="116" customFormat="1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v>0</v>
      </c>
      <c r="F107" s="58">
        <v>0</v>
      </c>
    </row>
    <row r="108" spans="1:6" s="116" customFormat="1" x14ac:dyDescent="0.25">
      <c r="A108" s="140">
        <v>5306003</v>
      </c>
      <c r="B108" s="26">
        <v>20</v>
      </c>
      <c r="C108" s="26" t="s">
        <v>71</v>
      </c>
      <c r="D108" s="21">
        <v>813524159.36000001</v>
      </c>
      <c r="E108" s="57">
        <v>0</v>
      </c>
      <c r="F108" s="58">
        <v>0</v>
      </c>
    </row>
    <row r="109" spans="1:6" s="116" customFormat="1" ht="15.75" thickBot="1" x14ac:dyDescent="0.3">
      <c r="A109" s="149" t="s">
        <v>95</v>
      </c>
      <c r="B109" s="150"/>
      <c r="C109" s="150"/>
      <c r="D109" s="176">
        <f>+D11+D84</f>
        <v>34775322491.190002</v>
      </c>
      <c r="E109" s="176">
        <f>+E11+E84</f>
        <v>14037243056.629999</v>
      </c>
      <c r="F109" s="177">
        <f>+F11+F84</f>
        <v>11182481174</v>
      </c>
    </row>
    <row r="110" spans="1:6" s="116" customFormat="1" x14ac:dyDescent="0.25">
      <c r="A110" s="153"/>
      <c r="D110" s="129"/>
      <c r="E110" s="129"/>
      <c r="F110" s="154"/>
    </row>
    <row r="111" spans="1:6" s="116" customFormat="1" x14ac:dyDescent="0.25">
      <c r="A111" s="155"/>
      <c r="D111" s="129"/>
      <c r="E111" s="129"/>
      <c r="F111" s="154"/>
    </row>
    <row r="112" spans="1:6" s="116" customFormat="1" ht="15.75" thickBot="1" x14ac:dyDescent="0.3">
      <c r="A112" s="153"/>
      <c r="D112" s="129"/>
      <c r="E112" s="129"/>
      <c r="F112" s="156"/>
    </row>
    <row r="113" spans="1:6" s="116" customFormat="1" x14ac:dyDescent="0.25">
      <c r="A113" s="157"/>
      <c r="B113" s="158"/>
      <c r="C113" s="158"/>
      <c r="D113" s="159"/>
      <c r="E113" s="159"/>
      <c r="F113" s="160"/>
    </row>
    <row r="114" spans="1:6" s="116" customFormat="1" x14ac:dyDescent="0.25">
      <c r="A114" s="153"/>
      <c r="D114" s="129"/>
      <c r="E114" s="129"/>
      <c r="F114" s="154"/>
    </row>
    <row r="115" spans="1:6" s="116" customFormat="1" x14ac:dyDescent="0.25">
      <c r="A115" s="153"/>
      <c r="D115" s="129"/>
      <c r="E115" s="129"/>
      <c r="F115" s="154"/>
    </row>
    <row r="116" spans="1:6" s="116" customFormat="1" x14ac:dyDescent="0.25">
      <c r="A116" s="153"/>
      <c r="C116" s="161"/>
      <c r="D116" s="162"/>
      <c r="E116" s="162"/>
      <c r="F116" s="163"/>
    </row>
    <row r="117" spans="1:6" s="116" customFormat="1" x14ac:dyDescent="0.25">
      <c r="A117" s="153"/>
      <c r="C117" s="161" t="s">
        <v>74</v>
      </c>
      <c r="D117" s="161"/>
      <c r="E117" s="162" t="s">
        <v>129</v>
      </c>
      <c r="F117" s="163"/>
    </row>
    <row r="118" spans="1:6" s="116" customFormat="1" x14ac:dyDescent="0.25">
      <c r="A118" s="155"/>
      <c r="C118" s="164" t="s">
        <v>76</v>
      </c>
      <c r="D118" s="161"/>
      <c r="E118" s="165" t="s">
        <v>79</v>
      </c>
      <c r="F118" s="163"/>
    </row>
    <row r="119" spans="1:6" s="116" customFormat="1" x14ac:dyDescent="0.25">
      <c r="A119" s="155"/>
      <c r="C119" s="164" t="s">
        <v>77</v>
      </c>
      <c r="D119" s="161"/>
      <c r="E119" s="165" t="s">
        <v>136</v>
      </c>
      <c r="F119" s="163"/>
    </row>
    <row r="120" spans="1:6" s="116" customFormat="1" x14ac:dyDescent="0.25">
      <c r="A120" s="155"/>
      <c r="C120" s="128"/>
      <c r="E120" s="166"/>
      <c r="F120" s="154"/>
    </row>
    <row r="121" spans="1:6" s="116" customFormat="1" x14ac:dyDescent="0.25">
      <c r="A121" s="153"/>
      <c r="D121" s="166"/>
      <c r="E121" s="129"/>
      <c r="F121" s="154"/>
    </row>
    <row r="122" spans="1:6" s="116" customFormat="1" x14ac:dyDescent="0.25">
      <c r="A122" s="153"/>
      <c r="D122" s="166"/>
      <c r="E122" s="129"/>
      <c r="F122" s="154"/>
    </row>
    <row r="123" spans="1:6" s="116" customFormat="1" x14ac:dyDescent="0.25">
      <c r="A123" s="153"/>
      <c r="D123" s="166"/>
      <c r="E123" s="129"/>
      <c r="F123" s="154"/>
    </row>
    <row r="124" spans="1:6" s="116" customFormat="1" x14ac:dyDescent="0.25">
      <c r="A124" s="153"/>
      <c r="C124" s="161" t="s">
        <v>74</v>
      </c>
      <c r="D124" s="162" t="s">
        <v>75</v>
      </c>
      <c r="E124" s="162" t="s">
        <v>86</v>
      </c>
      <c r="F124" s="163"/>
    </row>
    <row r="125" spans="1:6" s="116" customFormat="1" x14ac:dyDescent="0.25">
      <c r="A125" s="155"/>
      <c r="C125" s="164" t="s">
        <v>78</v>
      </c>
      <c r="D125" s="165" t="s">
        <v>79</v>
      </c>
      <c r="E125" s="165" t="s">
        <v>87</v>
      </c>
      <c r="F125" s="163"/>
    </row>
    <row r="126" spans="1:6" s="116" customFormat="1" x14ac:dyDescent="0.25">
      <c r="A126" s="155"/>
      <c r="C126" s="164" t="s">
        <v>80</v>
      </c>
      <c r="D126" s="165" t="s">
        <v>81</v>
      </c>
      <c r="E126" s="165" t="s">
        <v>88</v>
      </c>
      <c r="F126" s="163"/>
    </row>
    <row r="127" spans="1:6" s="116" customFormat="1" x14ac:dyDescent="0.25">
      <c r="A127" s="153"/>
      <c r="D127" s="129"/>
      <c r="E127" s="129"/>
      <c r="F127" s="154"/>
    </row>
    <row r="128" spans="1:6" s="116" customFormat="1" ht="15.75" thickBot="1" x14ac:dyDescent="0.3">
      <c r="A128" s="167"/>
      <c r="B128" s="168"/>
      <c r="C128" s="168"/>
      <c r="D128" s="169"/>
      <c r="E128" s="169"/>
      <c r="F128" s="170"/>
    </row>
    <row r="132" spans="1:8" s="129" customFormat="1" x14ac:dyDescent="0.25">
      <c r="A132" s="116"/>
      <c r="B132" s="116"/>
      <c r="C132" s="116"/>
      <c r="E132" s="166"/>
      <c r="G132" s="116"/>
      <c r="H132" s="116"/>
    </row>
    <row r="133" spans="1:8" s="129" customFormat="1" x14ac:dyDescent="0.25">
      <c r="A133" s="116"/>
      <c r="B133" s="116"/>
      <c r="C133" s="116"/>
      <c r="E133" s="166"/>
      <c r="G133" s="116"/>
      <c r="H133" s="116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33"/>
  <sheetViews>
    <sheetView topLeftCell="C1" zoomScaleNormal="100" workbookViewId="0">
      <selection activeCell="C1" sqref="A1:XFD1048576"/>
    </sheetView>
  </sheetViews>
  <sheetFormatPr baseColWidth="10" defaultRowHeight="15" x14ac:dyDescent="0.25"/>
  <cols>
    <col min="1" max="1" width="20.5703125" style="116" customWidth="1"/>
    <col min="2" max="2" width="3.42578125" style="116" customWidth="1"/>
    <col min="3" max="3" width="45" style="116" customWidth="1"/>
    <col min="4" max="4" width="29.42578125" style="129" customWidth="1"/>
    <col min="5" max="5" width="35" style="129" customWidth="1"/>
    <col min="6" max="6" width="24.7109375" style="129" customWidth="1"/>
    <col min="7" max="7" width="2.7109375" style="116" customWidth="1"/>
    <col min="8" max="8" width="19" style="116" customWidth="1"/>
    <col min="9" max="16384" width="11.42578125" style="116"/>
  </cols>
  <sheetData>
    <row r="2" spans="1:6" x14ac:dyDescent="0.25">
      <c r="A2" s="127" t="s">
        <v>0</v>
      </c>
      <c r="B2" s="127"/>
      <c r="C2" s="127"/>
      <c r="D2" s="127"/>
      <c r="E2" s="127"/>
      <c r="F2" s="127"/>
    </row>
    <row r="3" spans="1:6" x14ac:dyDescent="0.25">
      <c r="A3" s="127" t="s">
        <v>85</v>
      </c>
      <c r="B3" s="127"/>
      <c r="C3" s="127"/>
      <c r="D3" s="127"/>
      <c r="E3" s="127"/>
      <c r="F3" s="127"/>
    </row>
    <row r="5" spans="1:6" x14ac:dyDescent="0.25">
      <c r="A5" s="128" t="s">
        <v>1</v>
      </c>
    </row>
    <row r="6" spans="1:6" x14ac:dyDescent="0.25">
      <c r="F6" s="130"/>
    </row>
    <row r="7" spans="1:6" x14ac:dyDescent="0.25">
      <c r="A7" s="116" t="s">
        <v>2</v>
      </c>
      <c r="C7" s="116" t="s">
        <v>3</v>
      </c>
      <c r="E7" s="129" t="s">
        <v>96</v>
      </c>
      <c r="F7" s="129" t="s">
        <v>89</v>
      </c>
    </row>
    <row r="8" spans="1:6" ht="15.75" thickBot="1" x14ac:dyDescent="0.3"/>
    <row r="9" spans="1:6" x14ac:dyDescent="0.25">
      <c r="A9" s="172" t="s">
        <v>4</v>
      </c>
      <c r="B9" s="173"/>
      <c r="C9" s="173"/>
      <c r="D9" s="174"/>
      <c r="E9" s="174"/>
      <c r="F9" s="175"/>
    </row>
    <row r="10" spans="1:6" ht="33.75" customHeight="1" x14ac:dyDescent="0.25">
      <c r="A10" s="135" t="s">
        <v>6</v>
      </c>
      <c r="B10" s="136"/>
      <c r="C10" s="137" t="s">
        <v>7</v>
      </c>
      <c r="D10" s="138" t="s">
        <v>82</v>
      </c>
      <c r="E10" s="138" t="s">
        <v>83</v>
      </c>
      <c r="F10" s="139" t="s">
        <v>10</v>
      </c>
    </row>
    <row r="11" spans="1:6" x14ac:dyDescent="0.25">
      <c r="A11" s="140" t="s">
        <v>11</v>
      </c>
      <c r="B11" s="141"/>
      <c r="C11" s="142" t="s">
        <v>12</v>
      </c>
      <c r="D11" s="143">
        <f>+D12+D23+D80</f>
        <v>1267218789.6300001</v>
      </c>
      <c r="E11" s="143">
        <f>+E12+E23+E80</f>
        <v>418339648.63</v>
      </c>
      <c r="F11" s="144">
        <f>+F12+F23+F80</f>
        <v>418339648.63</v>
      </c>
    </row>
    <row r="12" spans="1:6" x14ac:dyDescent="0.25">
      <c r="A12" s="140">
        <v>1</v>
      </c>
      <c r="B12" s="26">
        <v>20</v>
      </c>
      <c r="C12" s="26" t="s">
        <v>13</v>
      </c>
      <c r="D12" s="57">
        <v>759373958</v>
      </c>
      <c r="E12" s="57">
        <v>177831984</v>
      </c>
      <c r="F12" s="58">
        <v>177831984</v>
      </c>
    </row>
    <row r="13" spans="1:6" x14ac:dyDescent="0.25">
      <c r="A13" s="140">
        <v>10</v>
      </c>
      <c r="B13" s="26">
        <v>20</v>
      </c>
      <c r="C13" s="26" t="s">
        <v>13</v>
      </c>
      <c r="D13" s="57">
        <v>759373958</v>
      </c>
      <c r="E13" s="57">
        <v>177831984</v>
      </c>
      <c r="F13" s="58">
        <v>177831984</v>
      </c>
    </row>
    <row r="14" spans="1:6" x14ac:dyDescent="0.25">
      <c r="A14" s="140">
        <v>101</v>
      </c>
      <c r="B14" s="26">
        <v>20</v>
      </c>
      <c r="C14" s="2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40">
        <v>1015</v>
      </c>
      <c r="B15" s="26">
        <v>20</v>
      </c>
      <c r="C15" s="2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40">
        <v>10155</v>
      </c>
      <c r="B16" s="26">
        <v>20</v>
      </c>
      <c r="C16" s="26" t="s">
        <v>16</v>
      </c>
      <c r="D16" s="57">
        <v>429</v>
      </c>
      <c r="E16" s="57">
        <v>0</v>
      </c>
      <c r="F16" s="58">
        <v>0</v>
      </c>
    </row>
    <row r="17" spans="1:8" x14ac:dyDescent="0.25">
      <c r="A17" s="140">
        <v>101515</v>
      </c>
      <c r="B17" s="26">
        <v>20</v>
      </c>
      <c r="C17" s="26" t="s">
        <v>17</v>
      </c>
      <c r="D17" s="57">
        <v>3409</v>
      </c>
      <c r="E17" s="57">
        <v>0</v>
      </c>
      <c r="F17" s="58">
        <v>0</v>
      </c>
    </row>
    <row r="18" spans="1:8" x14ac:dyDescent="0.25">
      <c r="A18" s="140">
        <v>102</v>
      </c>
      <c r="B18" s="26">
        <v>10</v>
      </c>
      <c r="C18" s="26" t="s">
        <v>18</v>
      </c>
      <c r="D18" s="57">
        <v>759370120</v>
      </c>
      <c r="E18" s="57">
        <v>177831984</v>
      </c>
      <c r="F18" s="58">
        <v>177831984</v>
      </c>
    </row>
    <row r="19" spans="1:8" x14ac:dyDescent="0.25">
      <c r="A19" s="140">
        <v>10212</v>
      </c>
      <c r="B19" s="26">
        <v>10</v>
      </c>
      <c r="C19" s="26" t="s">
        <v>19</v>
      </c>
      <c r="D19" s="57">
        <v>355540000</v>
      </c>
      <c r="E19" s="57">
        <v>69600000</v>
      </c>
      <c r="F19" s="58">
        <v>69600000</v>
      </c>
    </row>
    <row r="20" spans="1:8" x14ac:dyDescent="0.25">
      <c r="A20" s="140">
        <v>10212</v>
      </c>
      <c r="B20" s="26">
        <v>20</v>
      </c>
      <c r="C20" s="26" t="s">
        <v>19</v>
      </c>
      <c r="D20" s="57">
        <v>362465390</v>
      </c>
      <c r="E20" s="57">
        <v>75261205</v>
      </c>
      <c r="F20" s="58">
        <v>75261205</v>
      </c>
    </row>
    <row r="21" spans="1:8" x14ac:dyDescent="0.25">
      <c r="A21" s="140">
        <v>10214</v>
      </c>
      <c r="B21" s="26">
        <v>10</v>
      </c>
      <c r="C21" s="26" t="s">
        <v>20</v>
      </c>
      <c r="D21" s="57">
        <v>29160379</v>
      </c>
      <c r="E21" s="57">
        <v>28360979</v>
      </c>
      <c r="F21" s="58">
        <v>28360979</v>
      </c>
    </row>
    <row r="22" spans="1:8" x14ac:dyDescent="0.25">
      <c r="A22" s="140">
        <v>10214</v>
      </c>
      <c r="B22" s="26">
        <v>20</v>
      </c>
      <c r="C22" s="26" t="s">
        <v>20</v>
      </c>
      <c r="D22" s="57">
        <v>12204351</v>
      </c>
      <c r="E22" s="57">
        <v>4609800</v>
      </c>
      <c r="F22" s="58">
        <v>4609800</v>
      </c>
    </row>
    <row r="23" spans="1:8" x14ac:dyDescent="0.25">
      <c r="A23" s="140">
        <v>2</v>
      </c>
      <c r="B23" s="26">
        <v>20</v>
      </c>
      <c r="C23" s="26" t="s">
        <v>21</v>
      </c>
      <c r="D23" s="57">
        <v>311597002.63</v>
      </c>
      <c r="E23" s="57">
        <v>240507664.63</v>
      </c>
      <c r="F23" s="58">
        <v>240507664.63</v>
      </c>
      <c r="H23" s="171"/>
    </row>
    <row r="24" spans="1:8" x14ac:dyDescent="0.25">
      <c r="A24" s="140">
        <v>20</v>
      </c>
      <c r="B24" s="26">
        <v>20</v>
      </c>
      <c r="C24" s="26" t="s">
        <v>21</v>
      </c>
      <c r="D24" s="57">
        <v>311597002.63</v>
      </c>
      <c r="E24" s="57">
        <v>240507664.63</v>
      </c>
      <c r="F24" s="58">
        <v>240507664.63</v>
      </c>
    </row>
    <row r="25" spans="1:8" x14ac:dyDescent="0.25">
      <c r="A25" s="140">
        <v>204</v>
      </c>
      <c r="B25" s="26">
        <v>20</v>
      </c>
      <c r="C25" s="26" t="s">
        <v>22</v>
      </c>
      <c r="D25" s="57">
        <v>311597002.63</v>
      </c>
      <c r="E25" s="57">
        <v>240507664.63</v>
      </c>
      <c r="F25" s="58">
        <v>240507664.63</v>
      </c>
    </row>
    <row r="26" spans="1:8" x14ac:dyDescent="0.25">
      <c r="A26" s="140">
        <v>2041</v>
      </c>
      <c r="B26" s="26">
        <v>20</v>
      </c>
      <c r="C26" s="26" t="s">
        <v>23</v>
      </c>
      <c r="D26" s="57">
        <v>93605789</v>
      </c>
      <c r="E26" s="57">
        <v>51684352</v>
      </c>
      <c r="F26" s="58">
        <v>51684352</v>
      </c>
    </row>
    <row r="27" spans="1:8" x14ac:dyDescent="0.25">
      <c r="A27" s="140">
        <v>20414</v>
      </c>
      <c r="B27" s="26">
        <v>20</v>
      </c>
      <c r="C27" s="26" t="s">
        <v>24</v>
      </c>
      <c r="D27" s="57">
        <v>38000</v>
      </c>
      <c r="E27" s="57">
        <v>0</v>
      </c>
      <c r="F27" s="58">
        <v>0</v>
      </c>
    </row>
    <row r="28" spans="1:8" x14ac:dyDescent="0.25">
      <c r="A28" s="140">
        <v>20418</v>
      </c>
      <c r="B28" s="26">
        <v>20</v>
      </c>
      <c r="C28" s="26" t="s">
        <v>25</v>
      </c>
      <c r="D28" s="57">
        <v>93567789</v>
      </c>
      <c r="E28" s="57">
        <v>51684352</v>
      </c>
      <c r="F28" s="58">
        <v>51684352</v>
      </c>
    </row>
    <row r="29" spans="1:8" x14ac:dyDescent="0.25">
      <c r="A29" s="140">
        <v>2042</v>
      </c>
      <c r="B29" s="26">
        <v>20</v>
      </c>
      <c r="C29" s="26" t="s">
        <v>26</v>
      </c>
      <c r="D29" s="57">
        <v>46709406.630000003</v>
      </c>
      <c r="E29" s="57">
        <v>46669406.630000003</v>
      </c>
      <c r="F29" s="58">
        <v>46669406.630000003</v>
      </c>
    </row>
    <row r="30" spans="1:8" x14ac:dyDescent="0.25">
      <c r="A30" s="140">
        <v>20422</v>
      </c>
      <c r="B30" s="26">
        <v>20</v>
      </c>
      <c r="C30" s="26" t="s">
        <v>27</v>
      </c>
      <c r="D30" s="57">
        <v>10040000</v>
      </c>
      <c r="E30" s="57">
        <v>10000000</v>
      </c>
      <c r="F30" s="58">
        <v>10000000</v>
      </c>
    </row>
    <row r="31" spans="1:8" x14ac:dyDescent="0.25">
      <c r="A31" s="140">
        <v>20422</v>
      </c>
      <c r="B31" s="26">
        <v>10</v>
      </c>
      <c r="C31" s="26" t="s">
        <v>27</v>
      </c>
      <c r="D31" s="57">
        <v>36669406.630000003</v>
      </c>
      <c r="E31" s="57">
        <v>36669406.630000003</v>
      </c>
      <c r="F31" s="58">
        <v>36669406.630000003</v>
      </c>
    </row>
    <row r="32" spans="1:8" x14ac:dyDescent="0.25">
      <c r="A32" s="140">
        <v>2044</v>
      </c>
      <c r="B32" s="26">
        <v>20</v>
      </c>
      <c r="C32" s="26" t="s">
        <v>28</v>
      </c>
      <c r="D32" s="57">
        <v>92673</v>
      </c>
      <c r="E32" s="57">
        <v>0</v>
      </c>
      <c r="F32" s="58">
        <v>0</v>
      </c>
    </row>
    <row r="33" spans="1:6" x14ac:dyDescent="0.25">
      <c r="A33" s="140">
        <v>20441</v>
      </c>
      <c r="B33" s="26">
        <v>20</v>
      </c>
      <c r="C33" s="26" t="s">
        <v>29</v>
      </c>
      <c r="D33" s="57">
        <v>41992</v>
      </c>
      <c r="E33" s="57">
        <v>0</v>
      </c>
      <c r="F33" s="58">
        <v>0</v>
      </c>
    </row>
    <row r="34" spans="1:6" x14ac:dyDescent="0.25">
      <c r="A34" s="140">
        <v>20442</v>
      </c>
      <c r="B34" s="26">
        <v>20</v>
      </c>
      <c r="C34" s="26" t="s">
        <v>30</v>
      </c>
      <c r="D34" s="57">
        <v>47369</v>
      </c>
      <c r="E34" s="57">
        <v>0</v>
      </c>
      <c r="F34" s="58">
        <v>0</v>
      </c>
    </row>
    <row r="35" spans="1:6" x14ac:dyDescent="0.25">
      <c r="A35" s="140">
        <v>204413</v>
      </c>
      <c r="B35" s="26">
        <v>20</v>
      </c>
      <c r="C35" s="26" t="s">
        <v>31</v>
      </c>
      <c r="D35" s="57">
        <v>3200</v>
      </c>
      <c r="E35" s="57">
        <v>0</v>
      </c>
      <c r="F35" s="58">
        <v>0</v>
      </c>
    </row>
    <row r="36" spans="1:6" x14ac:dyDescent="0.25">
      <c r="A36" s="140">
        <v>204415</v>
      </c>
      <c r="B36" s="26">
        <v>20</v>
      </c>
      <c r="C36" s="26" t="s">
        <v>90</v>
      </c>
      <c r="D36" s="57">
        <v>112</v>
      </c>
      <c r="E36" s="57">
        <v>0</v>
      </c>
      <c r="F36" s="58">
        <v>0</v>
      </c>
    </row>
    <row r="37" spans="1:6" ht="15" customHeight="1" x14ac:dyDescent="0.25">
      <c r="A37" s="140">
        <v>2045</v>
      </c>
      <c r="B37" s="26">
        <v>20</v>
      </c>
      <c r="C37" s="26" t="s">
        <v>32</v>
      </c>
      <c r="D37" s="57">
        <v>356192</v>
      </c>
      <c r="E37" s="57">
        <v>0</v>
      </c>
      <c r="F37" s="58">
        <v>0</v>
      </c>
    </row>
    <row r="38" spans="1:6" x14ac:dyDescent="0.25">
      <c r="A38" s="140">
        <v>20451</v>
      </c>
      <c r="B38" s="26">
        <v>20</v>
      </c>
      <c r="C38" s="26" t="s">
        <v>33</v>
      </c>
      <c r="D38" s="57">
        <v>15659</v>
      </c>
      <c r="E38" s="57">
        <v>0</v>
      </c>
      <c r="F38" s="58">
        <v>0</v>
      </c>
    </row>
    <row r="39" spans="1:6" x14ac:dyDescent="0.25">
      <c r="A39" s="140">
        <v>20452</v>
      </c>
      <c r="B39" s="26">
        <v>20</v>
      </c>
      <c r="C39" s="26" t="s">
        <v>91</v>
      </c>
      <c r="D39" s="57">
        <v>6328</v>
      </c>
      <c r="E39" s="57">
        <v>0</v>
      </c>
      <c r="F39" s="58">
        <v>0</v>
      </c>
    </row>
    <row r="40" spans="1:6" x14ac:dyDescent="0.25">
      <c r="A40" s="140">
        <v>20456</v>
      </c>
      <c r="B40" s="26">
        <v>10</v>
      </c>
      <c r="C40" s="26" t="s">
        <v>34</v>
      </c>
      <c r="D40" s="57">
        <v>0</v>
      </c>
      <c r="E40" s="57">
        <v>0</v>
      </c>
      <c r="F40" s="58">
        <v>0</v>
      </c>
    </row>
    <row r="41" spans="1:6" x14ac:dyDescent="0.25">
      <c r="A41" s="140">
        <v>20456</v>
      </c>
      <c r="B41" s="26">
        <v>20</v>
      </c>
      <c r="C41" s="26" t="s">
        <v>34</v>
      </c>
      <c r="D41" s="57">
        <v>29912</v>
      </c>
      <c r="E41" s="57">
        <v>0</v>
      </c>
      <c r="F41" s="58">
        <v>0</v>
      </c>
    </row>
    <row r="42" spans="1:6" x14ac:dyDescent="0.25">
      <c r="A42" s="140">
        <v>20458</v>
      </c>
      <c r="B42" s="26">
        <v>20</v>
      </c>
      <c r="C42" s="26" t="s">
        <v>35</v>
      </c>
      <c r="D42" s="57">
        <v>149048</v>
      </c>
      <c r="E42" s="57">
        <v>0</v>
      </c>
      <c r="F42" s="58">
        <v>0</v>
      </c>
    </row>
    <row r="43" spans="1:6" x14ac:dyDescent="0.25">
      <c r="A43" s="140">
        <v>204510</v>
      </c>
      <c r="B43" s="26">
        <v>20</v>
      </c>
      <c r="C43" s="26" t="s">
        <v>36</v>
      </c>
      <c r="D43" s="57">
        <v>131003</v>
      </c>
      <c r="E43" s="57">
        <v>0</v>
      </c>
      <c r="F43" s="58">
        <v>0</v>
      </c>
    </row>
    <row r="44" spans="1:6" x14ac:dyDescent="0.25">
      <c r="A44" s="140">
        <v>204513</v>
      </c>
      <c r="B44" s="26">
        <v>20</v>
      </c>
      <c r="C44" s="26" t="s">
        <v>37</v>
      </c>
      <c r="D44" s="57">
        <v>24242</v>
      </c>
      <c r="E44" s="57">
        <v>0</v>
      </c>
      <c r="F44" s="58">
        <v>0</v>
      </c>
    </row>
    <row r="45" spans="1:6" x14ac:dyDescent="0.25">
      <c r="A45" s="140">
        <v>2046</v>
      </c>
      <c r="B45" s="26">
        <v>20</v>
      </c>
      <c r="C45" s="26" t="s">
        <v>84</v>
      </c>
      <c r="D45" s="57">
        <v>36311014</v>
      </c>
      <c r="E45" s="57">
        <v>19633710</v>
      </c>
      <c r="F45" s="58">
        <v>19633710</v>
      </c>
    </row>
    <row r="46" spans="1:6" ht="15.75" thickBot="1" x14ac:dyDescent="0.3">
      <c r="A46" s="145">
        <v>20462</v>
      </c>
      <c r="B46" s="146">
        <v>10</v>
      </c>
      <c r="C46" s="146" t="s">
        <v>38</v>
      </c>
      <c r="D46" s="59">
        <v>8977700</v>
      </c>
      <c r="E46" s="59">
        <v>8977700</v>
      </c>
      <c r="F46" s="60">
        <v>8977700</v>
      </c>
    </row>
    <row r="47" spans="1:6" x14ac:dyDescent="0.25">
      <c r="A47" s="127" t="s">
        <v>0</v>
      </c>
      <c r="B47" s="127"/>
      <c r="C47" s="127"/>
      <c r="D47" s="127"/>
      <c r="E47" s="127"/>
      <c r="F47" s="127"/>
    </row>
    <row r="48" spans="1:6" x14ac:dyDescent="0.25">
      <c r="A48" s="127" t="s">
        <v>85</v>
      </c>
      <c r="B48" s="127"/>
      <c r="C48" s="127"/>
      <c r="D48" s="127"/>
      <c r="E48" s="127"/>
      <c r="F48" s="127"/>
    </row>
    <row r="50" spans="1:6" x14ac:dyDescent="0.25">
      <c r="A50" s="128" t="s">
        <v>1</v>
      </c>
    </row>
    <row r="51" spans="1:6" x14ac:dyDescent="0.25">
      <c r="F51" s="130"/>
    </row>
    <row r="52" spans="1:6" x14ac:dyDescent="0.25">
      <c r="A52" s="116" t="s">
        <v>2</v>
      </c>
      <c r="C52" s="116" t="s">
        <v>3</v>
      </c>
      <c r="E52" s="129" t="s">
        <v>96</v>
      </c>
      <c r="F52" s="129" t="s">
        <v>89</v>
      </c>
    </row>
    <row r="53" spans="1:6" ht="15.75" thickBot="1" x14ac:dyDescent="0.3"/>
    <row r="54" spans="1:6" x14ac:dyDescent="0.25">
      <c r="A54" s="131" t="s">
        <v>4</v>
      </c>
      <c r="B54" s="132"/>
      <c r="C54" s="132"/>
      <c r="D54" s="133"/>
      <c r="E54" s="133"/>
      <c r="F54" s="134"/>
    </row>
    <row r="55" spans="1:6" ht="33.75" customHeight="1" x14ac:dyDescent="0.25">
      <c r="A55" s="135" t="s">
        <v>6</v>
      </c>
      <c r="B55" s="136"/>
      <c r="C55" s="137" t="s">
        <v>7</v>
      </c>
      <c r="D55" s="138" t="s">
        <v>82</v>
      </c>
      <c r="E55" s="138" t="s">
        <v>83</v>
      </c>
      <c r="F55" s="139" t="s">
        <v>10</v>
      </c>
    </row>
    <row r="56" spans="1:6" x14ac:dyDescent="0.25">
      <c r="A56" s="140">
        <v>20462</v>
      </c>
      <c r="B56" s="26">
        <v>20</v>
      </c>
      <c r="C56" s="26" t="s">
        <v>38</v>
      </c>
      <c r="D56" s="21">
        <v>1769868</v>
      </c>
      <c r="E56" s="57">
        <v>544000</v>
      </c>
      <c r="F56" s="58">
        <v>544000</v>
      </c>
    </row>
    <row r="57" spans="1:6" x14ac:dyDescent="0.25">
      <c r="A57" s="140">
        <v>20465</v>
      </c>
      <c r="B57" s="26">
        <v>20</v>
      </c>
      <c r="C57" s="26" t="s">
        <v>39</v>
      </c>
      <c r="D57" s="21">
        <v>19663493</v>
      </c>
      <c r="E57" s="57">
        <v>10112010</v>
      </c>
      <c r="F57" s="58">
        <v>10112010</v>
      </c>
    </row>
    <row r="58" spans="1:6" x14ac:dyDescent="0.25">
      <c r="A58" s="140">
        <v>20465</v>
      </c>
      <c r="B58" s="26">
        <v>10</v>
      </c>
      <c r="C58" s="26" t="s">
        <v>39</v>
      </c>
      <c r="D58" s="21">
        <v>5880353</v>
      </c>
      <c r="E58" s="57">
        <v>0</v>
      </c>
      <c r="F58" s="58">
        <v>0</v>
      </c>
    </row>
    <row r="59" spans="1:6" x14ac:dyDescent="0.25">
      <c r="A59" s="140">
        <v>20467</v>
      </c>
      <c r="B59" s="26">
        <v>20</v>
      </c>
      <c r="C59" s="26" t="s">
        <v>40</v>
      </c>
      <c r="D59" s="21">
        <v>19600</v>
      </c>
      <c r="E59" s="57">
        <v>0</v>
      </c>
      <c r="F59" s="58">
        <v>0</v>
      </c>
    </row>
    <row r="60" spans="1:6" x14ac:dyDescent="0.25">
      <c r="A60" s="140">
        <v>2047</v>
      </c>
      <c r="B60" s="26">
        <v>20</v>
      </c>
      <c r="C60" s="26" t="s">
        <v>41</v>
      </c>
      <c r="D60" s="21">
        <v>34000</v>
      </c>
      <c r="E60" s="57">
        <v>0</v>
      </c>
      <c r="F60" s="58">
        <v>0</v>
      </c>
    </row>
    <row r="61" spans="1:6" x14ac:dyDescent="0.25">
      <c r="A61" s="140">
        <v>20476</v>
      </c>
      <c r="B61" s="26">
        <v>20</v>
      </c>
      <c r="C61" s="26" t="s">
        <v>42</v>
      </c>
      <c r="D61" s="21">
        <v>34000</v>
      </c>
      <c r="E61" s="57">
        <v>0</v>
      </c>
      <c r="F61" s="58">
        <v>0</v>
      </c>
    </row>
    <row r="62" spans="1:6" x14ac:dyDescent="0.25">
      <c r="A62" s="140">
        <v>2048</v>
      </c>
      <c r="B62" s="26">
        <v>20</v>
      </c>
      <c r="C62" s="26" t="s">
        <v>43</v>
      </c>
      <c r="D62" s="21">
        <v>169963</v>
      </c>
      <c r="E62" s="57">
        <v>0</v>
      </c>
      <c r="F62" s="58">
        <v>0</v>
      </c>
    </row>
    <row r="63" spans="1:6" x14ac:dyDescent="0.25">
      <c r="A63" s="140">
        <v>20482</v>
      </c>
      <c r="B63" s="26">
        <v>20</v>
      </c>
      <c r="C63" s="26" t="s">
        <v>44</v>
      </c>
      <c r="D63" s="21">
        <v>30763</v>
      </c>
      <c r="E63" s="57">
        <v>0</v>
      </c>
      <c r="F63" s="58">
        <v>0</v>
      </c>
    </row>
    <row r="64" spans="1:6" x14ac:dyDescent="0.25">
      <c r="A64" s="140">
        <v>20486</v>
      </c>
      <c r="B64" s="26">
        <v>20</v>
      </c>
      <c r="C64" s="26" t="s">
        <v>92</v>
      </c>
      <c r="D64" s="21">
        <v>139200</v>
      </c>
      <c r="E64" s="57">
        <v>0</v>
      </c>
      <c r="F64" s="58">
        <v>0</v>
      </c>
    </row>
    <row r="65" spans="1:6" x14ac:dyDescent="0.25">
      <c r="A65" s="140">
        <v>2049</v>
      </c>
      <c r="B65" s="26">
        <v>20</v>
      </c>
      <c r="C65" s="45" t="s">
        <v>45</v>
      </c>
      <c r="D65" s="21">
        <v>15676</v>
      </c>
      <c r="E65" s="57">
        <v>0</v>
      </c>
      <c r="F65" s="58">
        <v>0</v>
      </c>
    </row>
    <row r="66" spans="1:6" x14ac:dyDescent="0.25">
      <c r="A66" s="140">
        <v>204911</v>
      </c>
      <c r="B66" s="26">
        <v>20</v>
      </c>
      <c r="C66" s="45" t="s">
        <v>46</v>
      </c>
      <c r="D66" s="21">
        <v>15676</v>
      </c>
      <c r="E66" s="57">
        <v>0</v>
      </c>
      <c r="F66" s="58">
        <v>0</v>
      </c>
    </row>
    <row r="67" spans="1:6" x14ac:dyDescent="0.25">
      <c r="A67" s="140">
        <v>20410</v>
      </c>
      <c r="B67" s="26">
        <v>20</v>
      </c>
      <c r="C67" s="45" t="s">
        <v>47</v>
      </c>
      <c r="D67" s="21">
        <v>2784</v>
      </c>
      <c r="E67" s="57">
        <v>0</v>
      </c>
      <c r="F67" s="58">
        <v>0</v>
      </c>
    </row>
    <row r="68" spans="1:6" x14ac:dyDescent="0.25">
      <c r="A68" s="140">
        <v>204102</v>
      </c>
      <c r="B68" s="26">
        <v>20</v>
      </c>
      <c r="C68" s="45" t="s">
        <v>48</v>
      </c>
      <c r="D68" s="21">
        <v>2784</v>
      </c>
      <c r="E68" s="57">
        <v>0</v>
      </c>
      <c r="F68" s="58">
        <v>0</v>
      </c>
    </row>
    <row r="69" spans="1:6" x14ac:dyDescent="0.25">
      <c r="A69" s="140">
        <v>20411</v>
      </c>
      <c r="B69" s="26">
        <v>20</v>
      </c>
      <c r="C69" s="45" t="s">
        <v>49</v>
      </c>
      <c r="D69" s="21">
        <v>12388495</v>
      </c>
      <c r="E69" s="57">
        <v>1107955</v>
      </c>
      <c r="F69" s="58">
        <v>1107955</v>
      </c>
    </row>
    <row r="70" spans="1:6" x14ac:dyDescent="0.25">
      <c r="A70" s="140">
        <v>204111</v>
      </c>
      <c r="B70" s="26">
        <v>20</v>
      </c>
      <c r="C70" s="45" t="s">
        <v>50</v>
      </c>
      <c r="D70" s="21">
        <v>10520428</v>
      </c>
      <c r="E70" s="57">
        <v>0</v>
      </c>
      <c r="F70" s="58">
        <v>0</v>
      </c>
    </row>
    <row r="71" spans="1:6" x14ac:dyDescent="0.25">
      <c r="A71" s="140">
        <v>204112</v>
      </c>
      <c r="B71" s="26">
        <v>20</v>
      </c>
      <c r="C71" s="45" t="s">
        <v>51</v>
      </c>
      <c r="D71" s="21">
        <v>173585</v>
      </c>
      <c r="E71" s="57">
        <v>0</v>
      </c>
      <c r="F71" s="58">
        <v>0</v>
      </c>
    </row>
    <row r="72" spans="1:6" x14ac:dyDescent="0.25">
      <c r="A72" s="140">
        <v>204112</v>
      </c>
      <c r="B72" s="26">
        <v>10</v>
      </c>
      <c r="C72" s="45" t="s">
        <v>51</v>
      </c>
      <c r="D72" s="21">
        <v>1694482</v>
      </c>
      <c r="E72" s="57">
        <v>1107955</v>
      </c>
      <c r="F72" s="58">
        <v>1107955</v>
      </c>
    </row>
    <row r="73" spans="1:6" x14ac:dyDescent="0.25">
      <c r="A73" s="140">
        <v>20421</v>
      </c>
      <c r="B73" s="26">
        <v>10</v>
      </c>
      <c r="C73" s="45" t="s">
        <v>93</v>
      </c>
      <c r="D73" s="21">
        <v>92448449</v>
      </c>
      <c r="E73" s="57">
        <v>92236300</v>
      </c>
      <c r="F73" s="58">
        <v>92236300</v>
      </c>
    </row>
    <row r="74" spans="1:6" x14ac:dyDescent="0.25">
      <c r="A74" s="140">
        <v>204214</v>
      </c>
      <c r="B74" s="26">
        <v>10</v>
      </c>
      <c r="C74" s="45" t="s">
        <v>52</v>
      </c>
      <c r="D74" s="21">
        <v>70000000</v>
      </c>
      <c r="E74" s="57">
        <v>70000000</v>
      </c>
      <c r="F74" s="58">
        <v>70000000</v>
      </c>
    </row>
    <row r="75" spans="1:6" x14ac:dyDescent="0.25">
      <c r="A75" s="140">
        <v>204214</v>
      </c>
      <c r="B75" s="26">
        <v>20</v>
      </c>
      <c r="C75" s="45" t="s">
        <v>52</v>
      </c>
      <c r="D75" s="21">
        <v>22404449</v>
      </c>
      <c r="E75" s="57">
        <v>22236300</v>
      </c>
      <c r="F75" s="58">
        <v>22236300</v>
      </c>
    </row>
    <row r="76" spans="1:6" x14ac:dyDescent="0.25">
      <c r="A76" s="140">
        <v>204215</v>
      </c>
      <c r="B76" s="26">
        <v>20</v>
      </c>
      <c r="C76" s="45" t="s">
        <v>53</v>
      </c>
      <c r="D76" s="21">
        <v>44000</v>
      </c>
      <c r="E76" s="57">
        <v>0</v>
      </c>
      <c r="F76" s="58">
        <v>0</v>
      </c>
    </row>
    <row r="77" spans="1:6" x14ac:dyDescent="0.25">
      <c r="A77" s="140">
        <v>20441</v>
      </c>
      <c r="B77" s="26">
        <v>20</v>
      </c>
      <c r="C77" s="45" t="s">
        <v>54</v>
      </c>
      <c r="D77" s="21">
        <v>29462561</v>
      </c>
      <c r="E77" s="57">
        <v>29175941</v>
      </c>
      <c r="F77" s="58">
        <v>29175941</v>
      </c>
    </row>
    <row r="78" spans="1:6" x14ac:dyDescent="0.25">
      <c r="A78" s="140">
        <v>2044113</v>
      </c>
      <c r="B78" s="26">
        <v>20</v>
      </c>
      <c r="C78" s="45" t="s">
        <v>54</v>
      </c>
      <c r="D78" s="21">
        <v>286620</v>
      </c>
      <c r="E78" s="57">
        <v>0</v>
      </c>
      <c r="F78" s="58">
        <v>0</v>
      </c>
    </row>
    <row r="79" spans="1:6" x14ac:dyDescent="0.25">
      <c r="A79" s="140">
        <v>2044113</v>
      </c>
      <c r="B79" s="26">
        <v>10</v>
      </c>
      <c r="C79" s="45" t="s">
        <v>54</v>
      </c>
      <c r="D79" s="21">
        <v>29175941</v>
      </c>
      <c r="E79" s="57">
        <v>29175941</v>
      </c>
      <c r="F79" s="58">
        <v>29175941</v>
      </c>
    </row>
    <row r="80" spans="1:6" x14ac:dyDescent="0.25">
      <c r="A80" s="140">
        <v>3</v>
      </c>
      <c r="B80" s="26">
        <v>10</v>
      </c>
      <c r="C80" s="45" t="s">
        <v>55</v>
      </c>
      <c r="D80" s="21">
        <v>196247829</v>
      </c>
      <c r="E80" s="57">
        <v>0</v>
      </c>
      <c r="F80" s="58">
        <v>0</v>
      </c>
    </row>
    <row r="81" spans="1:6" x14ac:dyDescent="0.25">
      <c r="A81" s="140">
        <v>36</v>
      </c>
      <c r="B81" s="26">
        <v>10</v>
      </c>
      <c r="C81" s="45" t="s">
        <v>56</v>
      </c>
      <c r="D81" s="21">
        <v>196247829</v>
      </c>
      <c r="E81" s="57">
        <v>0</v>
      </c>
      <c r="F81" s="58">
        <v>0</v>
      </c>
    </row>
    <row r="82" spans="1:6" x14ac:dyDescent="0.25">
      <c r="A82" s="140">
        <v>361</v>
      </c>
      <c r="B82" s="26">
        <v>10</v>
      </c>
      <c r="C82" s="45" t="s">
        <v>57</v>
      </c>
      <c r="D82" s="21">
        <v>196247829</v>
      </c>
      <c r="E82" s="57">
        <v>0</v>
      </c>
      <c r="F82" s="58">
        <v>0</v>
      </c>
    </row>
    <row r="83" spans="1:6" x14ac:dyDescent="0.25">
      <c r="A83" s="140">
        <v>3611</v>
      </c>
      <c r="B83" s="26">
        <v>10</v>
      </c>
      <c r="C83" s="45" t="s">
        <v>57</v>
      </c>
      <c r="D83" s="21">
        <v>196247829</v>
      </c>
      <c r="E83" s="57">
        <v>0</v>
      </c>
      <c r="F83" s="58">
        <v>0</v>
      </c>
    </row>
    <row r="84" spans="1:6" x14ac:dyDescent="0.25">
      <c r="A84" s="147" t="s">
        <v>58</v>
      </c>
      <c r="B84" s="26"/>
      <c r="C84" s="45" t="s">
        <v>59</v>
      </c>
      <c r="D84" s="21">
        <f>+D85+D102+D106</f>
        <v>33508103701.560001</v>
      </c>
      <c r="E84" s="21">
        <f>+E85+E102+E106</f>
        <v>15937606752.059999</v>
      </c>
      <c r="F84" s="70">
        <f>+F85+F102+F106</f>
        <v>15937606752.059999</v>
      </c>
    </row>
    <row r="85" spans="1:6" ht="15" customHeight="1" x14ac:dyDescent="0.25">
      <c r="A85" s="140">
        <v>113</v>
      </c>
      <c r="B85" s="26">
        <v>10</v>
      </c>
      <c r="C85" s="45" t="s">
        <v>60</v>
      </c>
      <c r="D85" s="21">
        <v>25293205213</v>
      </c>
      <c r="E85" s="21">
        <v>12425890839</v>
      </c>
      <c r="F85" s="70">
        <v>12425890839</v>
      </c>
    </row>
    <row r="86" spans="1:6" ht="15" customHeight="1" x14ac:dyDescent="0.25">
      <c r="A86" s="140">
        <v>113601</v>
      </c>
      <c r="B86" s="26">
        <v>10</v>
      </c>
      <c r="C86" s="45" t="s">
        <v>62</v>
      </c>
      <c r="D86" s="21">
        <v>327869638</v>
      </c>
      <c r="E86" s="57">
        <v>128870438</v>
      </c>
      <c r="F86" s="58">
        <v>128870438</v>
      </c>
    </row>
    <row r="87" spans="1:6" ht="15" customHeight="1" x14ac:dyDescent="0.25">
      <c r="A87" s="140">
        <v>1136016</v>
      </c>
      <c r="B87" s="26">
        <v>10</v>
      </c>
      <c r="C87" s="45" t="s">
        <v>94</v>
      </c>
      <c r="D87" s="21">
        <v>327869638</v>
      </c>
      <c r="E87" s="57">
        <v>128870438</v>
      </c>
      <c r="F87" s="58">
        <v>128870438</v>
      </c>
    </row>
    <row r="88" spans="1:6" ht="15" customHeight="1" x14ac:dyDescent="0.25">
      <c r="A88" s="140">
        <v>113605</v>
      </c>
      <c r="B88" s="26">
        <v>20</v>
      </c>
      <c r="C88" s="45" t="s">
        <v>63</v>
      </c>
      <c r="D88" s="21">
        <v>24788548940</v>
      </c>
      <c r="E88" s="57">
        <v>12120938201</v>
      </c>
      <c r="F88" s="58">
        <v>12120938201</v>
      </c>
    </row>
    <row r="89" spans="1:6" ht="15" customHeight="1" x14ac:dyDescent="0.25">
      <c r="A89" s="140">
        <v>1136057</v>
      </c>
      <c r="B89" s="26">
        <v>20</v>
      </c>
      <c r="C89" s="45" t="s">
        <v>64</v>
      </c>
      <c r="D89" s="21">
        <v>401655770</v>
      </c>
      <c r="E89" s="57">
        <v>396371843</v>
      </c>
      <c r="F89" s="58">
        <v>396371843</v>
      </c>
    </row>
    <row r="90" spans="1:6" ht="14.25" customHeight="1" x14ac:dyDescent="0.25">
      <c r="A90" s="140">
        <v>1136057</v>
      </c>
      <c r="B90" s="26">
        <v>11</v>
      </c>
      <c r="C90" s="45" t="s">
        <v>64</v>
      </c>
      <c r="D90" s="21">
        <v>24386893170</v>
      </c>
      <c r="E90" s="57">
        <v>11724566358</v>
      </c>
      <c r="F90" s="58">
        <v>11724566358</v>
      </c>
    </row>
    <row r="91" spans="1:6" ht="15.75" thickBot="1" x14ac:dyDescent="0.3">
      <c r="A91" s="145">
        <v>113607</v>
      </c>
      <c r="B91" s="146">
        <v>21</v>
      </c>
      <c r="C91" s="69" t="s">
        <v>65</v>
      </c>
      <c r="D91" s="148">
        <v>176786635</v>
      </c>
      <c r="E91" s="59">
        <v>176082200</v>
      </c>
      <c r="F91" s="60">
        <v>176082200</v>
      </c>
    </row>
    <row r="92" spans="1:6" x14ac:dyDescent="0.25">
      <c r="A92" s="127" t="s">
        <v>0</v>
      </c>
      <c r="B92" s="127"/>
      <c r="C92" s="127"/>
      <c r="D92" s="127"/>
      <c r="E92" s="127"/>
      <c r="F92" s="127"/>
    </row>
    <row r="93" spans="1:6" x14ac:dyDescent="0.25">
      <c r="A93" s="127" t="s">
        <v>85</v>
      </c>
      <c r="B93" s="127"/>
      <c r="C93" s="127"/>
      <c r="D93" s="127"/>
      <c r="E93" s="127"/>
      <c r="F93" s="127"/>
    </row>
    <row r="95" spans="1:6" x14ac:dyDescent="0.25">
      <c r="A95" s="128" t="s">
        <v>1</v>
      </c>
    </row>
    <row r="96" spans="1:6" x14ac:dyDescent="0.25">
      <c r="F96" s="130"/>
    </row>
    <row r="97" spans="1:8" x14ac:dyDescent="0.25">
      <c r="A97" s="116" t="s">
        <v>2</v>
      </c>
      <c r="C97" s="116" t="s">
        <v>3</v>
      </c>
      <c r="E97" s="129" t="s">
        <v>96</v>
      </c>
      <c r="F97" s="129" t="s">
        <v>89</v>
      </c>
    </row>
    <row r="98" spans="1:8" ht="15.75" thickBot="1" x14ac:dyDescent="0.3"/>
    <row r="99" spans="1:8" x14ac:dyDescent="0.25">
      <c r="A99" s="172" t="s">
        <v>4</v>
      </c>
      <c r="B99" s="173"/>
      <c r="C99" s="173"/>
      <c r="D99" s="174"/>
      <c r="E99" s="174"/>
      <c r="F99" s="175"/>
    </row>
    <row r="100" spans="1:8" ht="33.75" customHeight="1" x14ac:dyDescent="0.25">
      <c r="A100" s="135" t="s">
        <v>6</v>
      </c>
      <c r="B100" s="136"/>
      <c r="C100" s="137" t="s">
        <v>7</v>
      </c>
      <c r="D100" s="138" t="s">
        <v>82</v>
      </c>
      <c r="E100" s="138" t="s">
        <v>83</v>
      </c>
      <c r="F100" s="139" t="s">
        <v>10</v>
      </c>
    </row>
    <row r="101" spans="1:8" ht="15" customHeight="1" x14ac:dyDescent="0.25">
      <c r="A101" s="140">
        <v>1136071</v>
      </c>
      <c r="B101" s="26">
        <v>21</v>
      </c>
      <c r="C101" s="26" t="s">
        <v>66</v>
      </c>
      <c r="D101" s="21">
        <v>176786635</v>
      </c>
      <c r="E101" s="57">
        <v>176082200</v>
      </c>
      <c r="F101" s="58">
        <v>176082200</v>
      </c>
    </row>
    <row r="102" spans="1:8" ht="15" customHeight="1" x14ac:dyDescent="0.25">
      <c r="A102" s="140">
        <v>520</v>
      </c>
      <c r="B102" s="26">
        <v>11</v>
      </c>
      <c r="C102" s="45" t="s">
        <v>67</v>
      </c>
      <c r="D102" s="21">
        <v>7401374329.1999998</v>
      </c>
      <c r="E102" s="21">
        <v>3050819941</v>
      </c>
      <c r="F102" s="70">
        <v>3050819941</v>
      </c>
    </row>
    <row r="103" spans="1:8" ht="15" customHeight="1" x14ac:dyDescent="0.25">
      <c r="A103" s="140">
        <v>520600</v>
      </c>
      <c r="B103" s="26">
        <v>11</v>
      </c>
      <c r="C103" s="26" t="s">
        <v>61</v>
      </c>
      <c r="D103" s="21">
        <v>7401374329.1999998</v>
      </c>
      <c r="E103" s="21">
        <v>3050819941</v>
      </c>
      <c r="F103" s="70">
        <v>3050819941</v>
      </c>
      <c r="G103" s="178"/>
      <c r="H103" s="153"/>
    </row>
    <row r="104" spans="1:8" ht="15" customHeight="1" x14ac:dyDescent="0.25">
      <c r="A104" s="140">
        <v>5206001</v>
      </c>
      <c r="B104" s="26">
        <v>11</v>
      </c>
      <c r="C104" s="45" t="s">
        <v>68</v>
      </c>
      <c r="D104" s="21">
        <v>763773306</v>
      </c>
      <c r="E104" s="57">
        <v>362786680</v>
      </c>
      <c r="F104" s="58">
        <v>362786680</v>
      </c>
      <c r="H104" s="179"/>
    </row>
    <row r="105" spans="1:8" ht="15" customHeight="1" x14ac:dyDescent="0.25">
      <c r="A105" s="140">
        <v>5206002</v>
      </c>
      <c r="B105" s="26">
        <v>11</v>
      </c>
      <c r="C105" s="45" t="s">
        <v>69</v>
      </c>
      <c r="D105" s="21">
        <v>6637601023.1999998</v>
      </c>
      <c r="E105" s="57">
        <v>2688033261</v>
      </c>
      <c r="F105" s="58">
        <v>2688033261</v>
      </c>
    </row>
    <row r="106" spans="1:8" ht="15" customHeight="1" x14ac:dyDescent="0.25">
      <c r="A106" s="140">
        <v>530</v>
      </c>
      <c r="B106" s="26">
        <v>20</v>
      </c>
      <c r="C106" s="45" t="s">
        <v>70</v>
      </c>
      <c r="D106" s="21">
        <v>813524159.36000001</v>
      </c>
      <c r="E106" s="57">
        <v>460895972.06</v>
      </c>
      <c r="F106" s="58">
        <v>460895972.06</v>
      </c>
    </row>
    <row r="107" spans="1:8" x14ac:dyDescent="0.25">
      <c r="A107" s="140">
        <v>530600</v>
      </c>
      <c r="B107" s="26">
        <v>20</v>
      </c>
      <c r="C107" s="45" t="s">
        <v>61</v>
      </c>
      <c r="D107" s="21">
        <v>813524159.36000001</v>
      </c>
      <c r="E107" s="57">
        <v>460895972.06</v>
      </c>
      <c r="F107" s="58">
        <v>460895972.06</v>
      </c>
    </row>
    <row r="108" spans="1:8" x14ac:dyDescent="0.25">
      <c r="A108" s="140">
        <v>5306003</v>
      </c>
      <c r="B108" s="26">
        <v>20</v>
      </c>
      <c r="C108" s="26" t="s">
        <v>71</v>
      </c>
      <c r="D108" s="21">
        <v>813524159.36000001</v>
      </c>
      <c r="E108" s="57">
        <v>460895972.06</v>
      </c>
      <c r="F108" s="58">
        <v>460895972.06</v>
      </c>
    </row>
    <row r="109" spans="1:8" ht="15.75" thickBot="1" x14ac:dyDescent="0.3">
      <c r="A109" s="149" t="s">
        <v>95</v>
      </c>
      <c r="B109" s="150"/>
      <c r="C109" s="150"/>
      <c r="D109" s="176">
        <f>+D11+D84</f>
        <v>34775322491.190002</v>
      </c>
      <c r="E109" s="176">
        <f>+E11+E84</f>
        <v>16355946400.689999</v>
      </c>
      <c r="F109" s="177">
        <f>+F11+F84</f>
        <v>16355946400.689999</v>
      </c>
    </row>
    <row r="110" spans="1:8" x14ac:dyDescent="0.25">
      <c r="A110" s="153"/>
      <c r="F110" s="154"/>
    </row>
    <row r="111" spans="1:8" x14ac:dyDescent="0.25">
      <c r="A111" s="155"/>
      <c r="F111" s="154"/>
    </row>
    <row r="112" spans="1:8" ht="15.75" thickBot="1" x14ac:dyDescent="0.3">
      <c r="A112" s="153"/>
      <c r="F112" s="156"/>
    </row>
    <row r="113" spans="1:6" x14ac:dyDescent="0.25">
      <c r="A113" s="157"/>
      <c r="B113" s="158"/>
      <c r="C113" s="158"/>
      <c r="D113" s="159"/>
      <c r="E113" s="159"/>
      <c r="F113" s="160"/>
    </row>
    <row r="114" spans="1:6" x14ac:dyDescent="0.25">
      <c r="A114" s="153"/>
      <c r="F114" s="154"/>
    </row>
    <row r="115" spans="1:6" x14ac:dyDescent="0.25">
      <c r="A115" s="153"/>
      <c r="F115" s="154"/>
    </row>
    <row r="116" spans="1:6" x14ac:dyDescent="0.25">
      <c r="A116" s="153"/>
      <c r="C116" s="161"/>
      <c r="D116" s="162"/>
      <c r="E116" s="162"/>
      <c r="F116" s="163"/>
    </row>
    <row r="117" spans="1:6" x14ac:dyDescent="0.25">
      <c r="A117" s="153"/>
      <c r="C117" s="161" t="s">
        <v>74</v>
      </c>
      <c r="D117" s="161"/>
      <c r="E117" s="162" t="s">
        <v>97</v>
      </c>
      <c r="F117" s="163"/>
    </row>
    <row r="118" spans="1:6" x14ac:dyDescent="0.25">
      <c r="A118" s="155"/>
      <c r="C118" s="164" t="s">
        <v>76</v>
      </c>
      <c r="D118" s="161"/>
      <c r="E118" s="165" t="s">
        <v>98</v>
      </c>
      <c r="F118" s="163"/>
    </row>
    <row r="119" spans="1:6" x14ac:dyDescent="0.25">
      <c r="A119" s="155"/>
      <c r="C119" s="164" t="s">
        <v>77</v>
      </c>
      <c r="D119" s="161"/>
      <c r="E119" s="165" t="s">
        <v>99</v>
      </c>
      <c r="F119" s="163"/>
    </row>
    <row r="120" spans="1:6" x14ac:dyDescent="0.25">
      <c r="A120" s="155"/>
      <c r="C120" s="128"/>
      <c r="D120" s="116"/>
      <c r="E120" s="166"/>
      <c r="F120" s="154"/>
    </row>
    <row r="121" spans="1:6" x14ac:dyDescent="0.25">
      <c r="A121" s="153"/>
      <c r="D121" s="166"/>
      <c r="F121" s="154"/>
    </row>
    <row r="122" spans="1:6" x14ac:dyDescent="0.25">
      <c r="A122" s="153"/>
      <c r="D122" s="166"/>
      <c r="F122" s="154"/>
    </row>
    <row r="123" spans="1:6" x14ac:dyDescent="0.25">
      <c r="A123" s="153"/>
      <c r="D123" s="166"/>
      <c r="F123" s="154"/>
    </row>
    <row r="124" spans="1:6" x14ac:dyDescent="0.25">
      <c r="A124" s="153"/>
      <c r="C124" s="161" t="s">
        <v>74</v>
      </c>
      <c r="D124" s="162" t="s">
        <v>75</v>
      </c>
      <c r="E124" s="162" t="s">
        <v>86</v>
      </c>
      <c r="F124" s="163"/>
    </row>
    <row r="125" spans="1:6" x14ac:dyDescent="0.25">
      <c r="A125" s="155"/>
      <c r="C125" s="164" t="s">
        <v>78</v>
      </c>
      <c r="D125" s="165" t="s">
        <v>79</v>
      </c>
      <c r="E125" s="165" t="s">
        <v>87</v>
      </c>
      <c r="F125" s="163"/>
    </row>
    <row r="126" spans="1:6" x14ac:dyDescent="0.25">
      <c r="A126" s="155"/>
      <c r="C126" s="164" t="s">
        <v>80</v>
      </c>
      <c r="D126" s="165" t="s">
        <v>81</v>
      </c>
      <c r="E126" s="165" t="s">
        <v>88</v>
      </c>
      <c r="F126" s="163"/>
    </row>
    <row r="127" spans="1:6" x14ac:dyDescent="0.25">
      <c r="A127" s="153"/>
      <c r="F127" s="154"/>
    </row>
    <row r="128" spans="1:6" ht="15.75" thickBot="1" x14ac:dyDescent="0.3">
      <c r="A128" s="167"/>
      <c r="B128" s="168"/>
      <c r="C128" s="168"/>
      <c r="D128" s="169"/>
      <c r="E128" s="169"/>
      <c r="F128" s="170"/>
    </row>
    <row r="132" spans="1:8" s="129" customFormat="1" x14ac:dyDescent="0.25">
      <c r="A132" s="116"/>
      <c r="B132" s="116"/>
      <c r="C132" s="116"/>
      <c r="E132" s="166"/>
      <c r="G132" s="116"/>
      <c r="H132" s="116"/>
    </row>
    <row r="133" spans="1:8" s="129" customFormat="1" x14ac:dyDescent="0.25">
      <c r="A133" s="116"/>
      <c r="B133" s="116"/>
      <c r="C133" s="116"/>
      <c r="E133" s="166"/>
      <c r="G133" s="116"/>
      <c r="H133" s="116"/>
    </row>
  </sheetData>
  <mergeCells count="7">
    <mergeCell ref="A92:F92"/>
    <mergeCell ref="A93:F93"/>
    <mergeCell ref="A109:C109"/>
    <mergeCell ref="A2:F2"/>
    <mergeCell ref="A3:F3"/>
    <mergeCell ref="A47:F47"/>
    <mergeCell ref="A48:F48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70" orientation="landscape" verticalDpi="360" r:id="rId1"/>
  <headerFooter>
    <oddFooter>&amp;R&amp;P DE &amp;N</oddFooter>
  </headerFooter>
  <rowBreaks count="2" manualBreakCount="2">
    <brk id="46" max="10" man="1"/>
    <brk id="9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33"/>
  <sheetViews>
    <sheetView topLeftCell="A106" workbookViewId="0">
      <selection activeCell="E109" sqref="E109"/>
    </sheetView>
  </sheetViews>
  <sheetFormatPr baseColWidth="10" defaultRowHeight="15" x14ac:dyDescent="0.25"/>
  <cols>
    <col min="1" max="1" width="20.5703125" style="1" customWidth="1"/>
    <col min="2" max="2" width="3.42578125" style="1" customWidth="1"/>
    <col min="3" max="3" width="50.140625" style="1" customWidth="1"/>
    <col min="4" max="4" width="23.7109375" style="3" customWidth="1"/>
    <col min="5" max="5" width="20.140625" style="3" customWidth="1"/>
    <col min="6" max="6" width="24.42578125" style="3" customWidth="1"/>
    <col min="7" max="7" width="2.7109375" style="1" customWidth="1"/>
    <col min="8" max="16384" width="11.42578125" style="1"/>
  </cols>
  <sheetData>
    <row r="2" spans="1:6" x14ac:dyDescent="0.25">
      <c r="A2" s="122" t="s">
        <v>0</v>
      </c>
      <c r="B2" s="122"/>
      <c r="C2" s="122"/>
      <c r="D2" s="122"/>
      <c r="E2" s="122"/>
      <c r="F2" s="122"/>
    </row>
    <row r="3" spans="1:6" x14ac:dyDescent="0.25">
      <c r="A3" s="122" t="s">
        <v>85</v>
      </c>
      <c r="B3" s="122"/>
      <c r="C3" s="122"/>
      <c r="D3" s="122"/>
      <c r="E3" s="122"/>
      <c r="F3" s="122"/>
    </row>
    <row r="5" spans="1:6" x14ac:dyDescent="0.25">
      <c r="A5" s="2" t="s">
        <v>1</v>
      </c>
    </row>
    <row r="6" spans="1:6" x14ac:dyDescent="0.25">
      <c r="F6" s="4"/>
    </row>
    <row r="7" spans="1:6" x14ac:dyDescent="0.25">
      <c r="A7" s="1" t="s">
        <v>2</v>
      </c>
      <c r="C7" s="1" t="s">
        <v>3</v>
      </c>
      <c r="E7" s="3" t="s">
        <v>137</v>
      </c>
      <c r="F7" s="3" t="s">
        <v>89</v>
      </c>
    </row>
    <row r="8" spans="1:6" ht="15.75" thickBot="1" x14ac:dyDescent="0.3"/>
    <row r="9" spans="1:6" x14ac:dyDescent="0.25">
      <c r="A9" s="62" t="s">
        <v>4</v>
      </c>
      <c r="B9" s="63"/>
      <c r="C9" s="63"/>
      <c r="D9" s="64"/>
      <c r="E9" s="64"/>
      <c r="F9" s="66"/>
    </row>
    <row r="10" spans="1:6" ht="49.5" customHeight="1" x14ac:dyDescent="0.25">
      <c r="A10" s="10" t="s">
        <v>6</v>
      </c>
      <c r="B10" s="11"/>
      <c r="C10" s="12" t="s">
        <v>7</v>
      </c>
      <c r="D10" s="13" t="s">
        <v>82</v>
      </c>
      <c r="E10" s="13" t="s">
        <v>83</v>
      </c>
      <c r="F10" s="14" t="s">
        <v>10</v>
      </c>
    </row>
    <row r="11" spans="1:6" x14ac:dyDescent="0.25">
      <c r="A11" s="55" t="s">
        <v>11</v>
      </c>
      <c r="B11" s="41"/>
      <c r="C11" s="47" t="s">
        <v>12</v>
      </c>
      <c r="D11" s="42">
        <f>+D12+D23+D80</f>
        <v>1267218789.6300001</v>
      </c>
      <c r="E11" s="42">
        <f>+E12+E23+E80</f>
        <v>419411825.63</v>
      </c>
      <c r="F11" s="67">
        <f>+F12+F23+F80</f>
        <v>419411825.63</v>
      </c>
    </row>
    <row r="12" spans="1:6" x14ac:dyDescent="0.25">
      <c r="A12" s="15">
        <v>1</v>
      </c>
      <c r="B12" s="16">
        <v>20</v>
      </c>
      <c r="C12" s="16" t="s">
        <v>13</v>
      </c>
      <c r="D12" s="17">
        <v>759373958</v>
      </c>
      <c r="E12" s="17">
        <v>177995075</v>
      </c>
      <c r="F12" s="19">
        <v>177995075</v>
      </c>
    </row>
    <row r="13" spans="1:6" x14ac:dyDescent="0.25">
      <c r="A13" s="15">
        <v>10</v>
      </c>
      <c r="B13" s="16">
        <v>20</v>
      </c>
      <c r="C13" s="16" t="s">
        <v>13</v>
      </c>
      <c r="D13" s="17">
        <v>759373958</v>
      </c>
      <c r="E13" s="17">
        <v>177995075</v>
      </c>
      <c r="F13" s="19">
        <v>177995075</v>
      </c>
    </row>
    <row r="14" spans="1:6" x14ac:dyDescent="0.25">
      <c r="A14" s="15">
        <v>101</v>
      </c>
      <c r="B14" s="16">
        <v>20</v>
      </c>
      <c r="C14" s="16" t="s">
        <v>14</v>
      </c>
      <c r="D14" s="57">
        <v>3838</v>
      </c>
      <c r="E14" s="57">
        <v>0</v>
      </c>
      <c r="F14" s="58">
        <v>0</v>
      </c>
    </row>
    <row r="15" spans="1:6" x14ac:dyDescent="0.25">
      <c r="A15" s="15">
        <v>1015</v>
      </c>
      <c r="B15" s="16">
        <v>20</v>
      </c>
      <c r="C15" s="16" t="s">
        <v>15</v>
      </c>
      <c r="D15" s="57">
        <v>3838</v>
      </c>
      <c r="E15" s="57">
        <v>0</v>
      </c>
      <c r="F15" s="58">
        <v>0</v>
      </c>
    </row>
    <row r="16" spans="1:6" x14ac:dyDescent="0.25">
      <c r="A16" s="15">
        <v>10155</v>
      </c>
      <c r="B16" s="16">
        <v>20</v>
      </c>
      <c r="C16" s="16" t="s">
        <v>16</v>
      </c>
      <c r="D16" s="57">
        <v>429</v>
      </c>
      <c r="E16" s="57">
        <v>0</v>
      </c>
      <c r="F16" s="58">
        <v>0</v>
      </c>
    </row>
    <row r="17" spans="1:6" x14ac:dyDescent="0.25">
      <c r="A17" s="15">
        <v>101515</v>
      </c>
      <c r="B17" s="16">
        <v>20</v>
      </c>
      <c r="C17" s="16" t="s">
        <v>17</v>
      </c>
      <c r="D17" s="57">
        <v>3409</v>
      </c>
      <c r="E17" s="57">
        <v>0</v>
      </c>
      <c r="F17" s="58">
        <v>0</v>
      </c>
    </row>
    <row r="18" spans="1:6" x14ac:dyDescent="0.25">
      <c r="A18" s="15">
        <v>102</v>
      </c>
      <c r="B18" s="16">
        <v>10</v>
      </c>
      <c r="C18" s="16" t="s">
        <v>18</v>
      </c>
      <c r="D18" s="57">
        <v>759370120</v>
      </c>
      <c r="E18" s="57">
        <v>177995075</v>
      </c>
      <c r="F18" s="58">
        <v>177995075</v>
      </c>
    </row>
    <row r="19" spans="1:6" x14ac:dyDescent="0.25">
      <c r="A19" s="15">
        <v>10212</v>
      </c>
      <c r="B19" s="16">
        <v>10</v>
      </c>
      <c r="C19" s="16" t="s">
        <v>19</v>
      </c>
      <c r="D19" s="57">
        <v>355540000</v>
      </c>
      <c r="E19" s="57">
        <v>69600000</v>
      </c>
      <c r="F19" s="58">
        <v>69600000</v>
      </c>
    </row>
    <row r="20" spans="1:6" x14ac:dyDescent="0.25">
      <c r="A20" s="15">
        <v>10212</v>
      </c>
      <c r="B20" s="16">
        <v>20</v>
      </c>
      <c r="C20" s="16" t="s">
        <v>19</v>
      </c>
      <c r="D20" s="57">
        <v>362465390</v>
      </c>
      <c r="E20" s="57">
        <v>75379374</v>
      </c>
      <c r="F20" s="58">
        <v>75379374</v>
      </c>
    </row>
    <row r="21" spans="1:6" x14ac:dyDescent="0.25">
      <c r="A21" s="15">
        <v>10214</v>
      </c>
      <c r="B21" s="16">
        <v>10</v>
      </c>
      <c r="C21" s="16" t="s">
        <v>20</v>
      </c>
      <c r="D21" s="57">
        <v>29160379</v>
      </c>
      <c r="E21" s="57">
        <v>28360979</v>
      </c>
      <c r="F21" s="58">
        <v>28360979</v>
      </c>
    </row>
    <row r="22" spans="1:6" x14ac:dyDescent="0.25">
      <c r="A22" s="15">
        <v>10214</v>
      </c>
      <c r="B22" s="16">
        <v>20</v>
      </c>
      <c r="C22" s="16" t="s">
        <v>20</v>
      </c>
      <c r="D22" s="17">
        <v>12204351</v>
      </c>
      <c r="E22" s="57">
        <v>4654722</v>
      </c>
      <c r="F22" s="58">
        <v>4654722</v>
      </c>
    </row>
    <row r="23" spans="1:6" x14ac:dyDescent="0.25">
      <c r="A23" s="15">
        <v>2</v>
      </c>
      <c r="B23" s="16">
        <v>20</v>
      </c>
      <c r="C23" s="16" t="s">
        <v>21</v>
      </c>
      <c r="D23" s="17">
        <v>311597002.63</v>
      </c>
      <c r="E23" s="17">
        <v>241416750.63</v>
      </c>
      <c r="F23" s="19">
        <v>241416750.63</v>
      </c>
    </row>
    <row r="24" spans="1:6" x14ac:dyDescent="0.25">
      <c r="A24" s="15">
        <v>20</v>
      </c>
      <c r="B24" s="16">
        <v>20</v>
      </c>
      <c r="C24" s="16" t="s">
        <v>21</v>
      </c>
      <c r="D24" s="17">
        <v>311597002.63</v>
      </c>
      <c r="E24" s="17">
        <v>241416750.63</v>
      </c>
      <c r="F24" s="19">
        <v>241416750.63</v>
      </c>
    </row>
    <row r="25" spans="1:6" x14ac:dyDescent="0.25">
      <c r="A25" s="15">
        <v>204</v>
      </c>
      <c r="B25" s="16">
        <v>20</v>
      </c>
      <c r="C25" s="16" t="s">
        <v>22</v>
      </c>
      <c r="D25" s="17">
        <v>311597002.63</v>
      </c>
      <c r="E25" s="17">
        <v>241416750.63</v>
      </c>
      <c r="F25" s="19">
        <v>241416750.63</v>
      </c>
    </row>
    <row r="26" spans="1:6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v>51722352</v>
      </c>
      <c r="F26" s="19">
        <v>51722352</v>
      </c>
    </row>
    <row r="27" spans="1:6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v>38000</v>
      </c>
      <c r="F27" s="19">
        <v>38000</v>
      </c>
    </row>
    <row r="28" spans="1:6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v>51684352</v>
      </c>
      <c r="F28" s="19">
        <v>51684352</v>
      </c>
    </row>
    <row r="29" spans="1:6" x14ac:dyDescent="0.25">
      <c r="A29" s="15">
        <v>2042</v>
      </c>
      <c r="B29" s="16">
        <v>20</v>
      </c>
      <c r="C29" s="16" t="s">
        <v>26</v>
      </c>
      <c r="D29" s="17">
        <v>46709406.630000003</v>
      </c>
      <c r="E29" s="17">
        <v>46669406.630000003</v>
      </c>
      <c r="F29" s="19">
        <v>46669406.630000003</v>
      </c>
    </row>
    <row r="30" spans="1:6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v>10000000</v>
      </c>
      <c r="F30" s="19">
        <v>10000000</v>
      </c>
    </row>
    <row r="31" spans="1:6" x14ac:dyDescent="0.25">
      <c r="A31" s="15">
        <v>20422</v>
      </c>
      <c r="B31" s="16">
        <v>10</v>
      </c>
      <c r="C31" s="16" t="s">
        <v>27</v>
      </c>
      <c r="D31" s="17">
        <v>36669406.630000003</v>
      </c>
      <c r="E31" s="17">
        <v>36669406.630000003</v>
      </c>
      <c r="F31" s="19">
        <v>36669406.630000003</v>
      </c>
    </row>
    <row r="32" spans="1:6" x14ac:dyDescent="0.25">
      <c r="A32" s="15">
        <v>2044</v>
      </c>
      <c r="B32" s="16">
        <v>20</v>
      </c>
      <c r="C32" s="16" t="s">
        <v>28</v>
      </c>
      <c r="D32" s="17">
        <v>92673</v>
      </c>
      <c r="E32" s="17">
        <v>92561</v>
      </c>
      <c r="F32" s="19">
        <v>92561</v>
      </c>
    </row>
    <row r="33" spans="1:6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v>41992</v>
      </c>
      <c r="F33" s="19">
        <v>41992</v>
      </c>
    </row>
    <row r="34" spans="1:6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v>47369</v>
      </c>
      <c r="F34" s="19">
        <v>47369</v>
      </c>
    </row>
    <row r="35" spans="1:6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v>3200</v>
      </c>
      <c r="F35" s="19">
        <v>3200</v>
      </c>
    </row>
    <row r="36" spans="1:6" x14ac:dyDescent="0.25">
      <c r="A36" s="15">
        <v>204415</v>
      </c>
      <c r="B36" s="16">
        <v>20</v>
      </c>
      <c r="C36" s="16" t="s">
        <v>90</v>
      </c>
      <c r="D36" s="17">
        <v>112</v>
      </c>
      <c r="E36" s="17">
        <v>0</v>
      </c>
      <c r="F36" s="19">
        <v>0</v>
      </c>
    </row>
    <row r="37" spans="1:6" ht="15" customHeight="1" x14ac:dyDescent="0.25">
      <c r="A37" s="15">
        <v>2045</v>
      </c>
      <c r="B37" s="16">
        <v>20</v>
      </c>
      <c r="C37" s="16" t="s">
        <v>32</v>
      </c>
      <c r="D37" s="17">
        <v>356192</v>
      </c>
      <c r="E37" s="17">
        <v>239028</v>
      </c>
      <c r="F37" s="19">
        <v>239028</v>
      </c>
    </row>
    <row r="38" spans="1:6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v>15659</v>
      </c>
      <c r="F38" s="19">
        <v>15659</v>
      </c>
    </row>
    <row r="39" spans="1:6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v>6328</v>
      </c>
      <c r="F39" s="19">
        <v>6328</v>
      </c>
    </row>
    <row r="40" spans="1:6" x14ac:dyDescent="0.25">
      <c r="A40" s="15">
        <v>20456</v>
      </c>
      <c r="B40" s="16">
        <v>10</v>
      </c>
      <c r="C40" s="16" t="s">
        <v>34</v>
      </c>
      <c r="D40" s="17">
        <v>0</v>
      </c>
      <c r="E40" s="17">
        <v>0</v>
      </c>
      <c r="F40" s="19">
        <v>0</v>
      </c>
    </row>
    <row r="41" spans="1:6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v>29912</v>
      </c>
      <c r="F41" s="19">
        <v>29912</v>
      </c>
    </row>
    <row r="42" spans="1:6" x14ac:dyDescent="0.25">
      <c r="A42" s="15">
        <v>20458</v>
      </c>
      <c r="B42" s="16">
        <v>20</v>
      </c>
      <c r="C42" s="16" t="s">
        <v>35</v>
      </c>
      <c r="D42" s="17">
        <v>149048</v>
      </c>
      <c r="E42" s="17">
        <v>69214</v>
      </c>
      <c r="F42" s="19">
        <v>69214</v>
      </c>
    </row>
    <row r="43" spans="1:6" x14ac:dyDescent="0.25">
      <c r="A43" s="15">
        <v>204510</v>
      </c>
      <c r="B43" s="16">
        <v>20</v>
      </c>
      <c r="C43" s="16" t="s">
        <v>36</v>
      </c>
      <c r="D43" s="17">
        <v>131003</v>
      </c>
      <c r="E43" s="17">
        <v>93673</v>
      </c>
      <c r="F43" s="19">
        <v>93673</v>
      </c>
    </row>
    <row r="44" spans="1:6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v>24242</v>
      </c>
      <c r="F44" s="19">
        <v>24242</v>
      </c>
    </row>
    <row r="45" spans="1:6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v>19685224</v>
      </c>
      <c r="F45" s="19">
        <v>19685224</v>
      </c>
    </row>
    <row r="46" spans="1:6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59">
        <v>8977700</v>
      </c>
      <c r="F46" s="60">
        <v>8977700</v>
      </c>
    </row>
    <row r="47" spans="1:6" x14ac:dyDescent="0.25">
      <c r="A47" s="122" t="s">
        <v>0</v>
      </c>
      <c r="B47" s="122"/>
      <c r="C47" s="122"/>
      <c r="D47" s="122"/>
      <c r="E47" s="122"/>
      <c r="F47" s="122"/>
    </row>
    <row r="48" spans="1:6" x14ac:dyDescent="0.25">
      <c r="A48" s="122" t="s">
        <v>85</v>
      </c>
      <c r="B48" s="122"/>
      <c r="C48" s="122"/>
      <c r="D48" s="122"/>
      <c r="E48" s="122"/>
      <c r="F48" s="122"/>
    </row>
    <row r="50" spans="1:6" x14ac:dyDescent="0.25">
      <c r="A50" s="2" t="s">
        <v>1</v>
      </c>
    </row>
    <row r="51" spans="1:6" x14ac:dyDescent="0.25">
      <c r="F51" s="4"/>
    </row>
    <row r="52" spans="1:6" x14ac:dyDescent="0.25">
      <c r="A52" s="1" t="s">
        <v>2</v>
      </c>
      <c r="C52" s="1" t="s">
        <v>3</v>
      </c>
      <c r="E52" s="3" t="s">
        <v>137</v>
      </c>
      <c r="F52" s="3" t="s">
        <v>89</v>
      </c>
    </row>
    <row r="53" spans="1:6" ht="15.75" thickBot="1" x14ac:dyDescent="0.3"/>
    <row r="54" spans="1:6" x14ac:dyDescent="0.25">
      <c r="A54" s="5" t="s">
        <v>4</v>
      </c>
      <c r="B54" s="6"/>
      <c r="C54" s="6"/>
      <c r="D54" s="7"/>
      <c r="E54" s="7"/>
      <c r="F54" s="9"/>
    </row>
    <row r="55" spans="1:6" ht="42.75" customHeight="1" x14ac:dyDescent="0.25">
      <c r="A55" s="10" t="s">
        <v>6</v>
      </c>
      <c r="B55" s="11"/>
      <c r="C55" s="12" t="s">
        <v>7</v>
      </c>
      <c r="D55" s="13" t="s">
        <v>82</v>
      </c>
      <c r="E55" s="13" t="s">
        <v>83</v>
      </c>
      <c r="F55" s="14" t="s">
        <v>10</v>
      </c>
    </row>
    <row r="56" spans="1:6" x14ac:dyDescent="0.25">
      <c r="A56" s="15">
        <v>20462</v>
      </c>
      <c r="B56" s="16">
        <v>20</v>
      </c>
      <c r="C56" s="16" t="s">
        <v>38</v>
      </c>
      <c r="D56" s="18">
        <v>1769868</v>
      </c>
      <c r="E56" s="57">
        <v>548948</v>
      </c>
      <c r="F56" s="58">
        <v>548948</v>
      </c>
    </row>
    <row r="57" spans="1:6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v>10138976</v>
      </c>
      <c r="F57" s="19">
        <v>10138976</v>
      </c>
    </row>
    <row r="58" spans="1:6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v>0</v>
      </c>
      <c r="F58" s="19">
        <v>0</v>
      </c>
    </row>
    <row r="59" spans="1:6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v>19600</v>
      </c>
      <c r="F59" s="19">
        <v>19600</v>
      </c>
    </row>
    <row r="60" spans="1:6" x14ac:dyDescent="0.25">
      <c r="A60" s="15">
        <v>2047</v>
      </c>
      <c r="B60" s="16">
        <v>20</v>
      </c>
      <c r="C60" s="16" t="s">
        <v>41</v>
      </c>
      <c r="D60" s="18">
        <v>34000</v>
      </c>
      <c r="E60" s="17">
        <v>22000</v>
      </c>
      <c r="F60" s="19">
        <v>22000</v>
      </c>
    </row>
    <row r="61" spans="1:6" x14ac:dyDescent="0.25">
      <c r="A61" s="15">
        <v>20476</v>
      </c>
      <c r="B61" s="16">
        <v>20</v>
      </c>
      <c r="C61" s="16" t="s">
        <v>42</v>
      </c>
      <c r="D61" s="18">
        <v>34000</v>
      </c>
      <c r="E61" s="17">
        <v>22000</v>
      </c>
      <c r="F61" s="19">
        <v>22000</v>
      </c>
    </row>
    <row r="62" spans="1:6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v>139200</v>
      </c>
      <c r="F62" s="19">
        <v>139200</v>
      </c>
    </row>
    <row r="63" spans="1:6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v>0</v>
      </c>
      <c r="F63" s="19">
        <v>0</v>
      </c>
    </row>
    <row r="64" spans="1:6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v>139200</v>
      </c>
      <c r="F64" s="19">
        <v>139200</v>
      </c>
    </row>
    <row r="65" spans="1:6" x14ac:dyDescent="0.25">
      <c r="A65" s="15">
        <v>2049</v>
      </c>
      <c r="B65" s="16">
        <v>20</v>
      </c>
      <c r="C65" s="45" t="s">
        <v>45</v>
      </c>
      <c r="D65" s="18">
        <v>15676</v>
      </c>
      <c r="E65" s="17">
        <v>0</v>
      </c>
      <c r="F65" s="19">
        <v>0</v>
      </c>
    </row>
    <row r="66" spans="1:6" x14ac:dyDescent="0.25">
      <c r="A66" s="15">
        <v>204911</v>
      </c>
      <c r="B66" s="16">
        <v>20</v>
      </c>
      <c r="C66" s="45" t="s">
        <v>46</v>
      </c>
      <c r="D66" s="18">
        <v>15676</v>
      </c>
      <c r="E66" s="17">
        <v>0</v>
      </c>
      <c r="F66" s="19">
        <v>0</v>
      </c>
    </row>
    <row r="67" spans="1:6" x14ac:dyDescent="0.25">
      <c r="A67" s="15">
        <v>20410</v>
      </c>
      <c r="B67" s="16">
        <v>20</v>
      </c>
      <c r="C67" s="45" t="s">
        <v>47</v>
      </c>
      <c r="D67" s="18">
        <v>2784</v>
      </c>
      <c r="E67" s="17">
        <v>2784</v>
      </c>
      <c r="F67" s="19">
        <v>2784</v>
      </c>
    </row>
    <row r="68" spans="1:6" x14ac:dyDescent="0.25">
      <c r="A68" s="15">
        <v>204102</v>
      </c>
      <c r="B68" s="16">
        <v>20</v>
      </c>
      <c r="C68" s="45" t="s">
        <v>48</v>
      </c>
      <c r="D68" s="18">
        <v>2784</v>
      </c>
      <c r="E68" s="17">
        <v>2784</v>
      </c>
      <c r="F68" s="19">
        <v>2784</v>
      </c>
    </row>
    <row r="69" spans="1:6" x14ac:dyDescent="0.25">
      <c r="A69" s="15">
        <v>20411</v>
      </c>
      <c r="B69" s="16">
        <v>20</v>
      </c>
      <c r="C69" s="45" t="s">
        <v>49</v>
      </c>
      <c r="D69" s="18">
        <v>12388495</v>
      </c>
      <c r="E69" s="17">
        <v>1107955</v>
      </c>
      <c r="F69" s="19">
        <v>1107955</v>
      </c>
    </row>
    <row r="70" spans="1:6" x14ac:dyDescent="0.25">
      <c r="A70" s="15">
        <v>204111</v>
      </c>
      <c r="B70" s="16">
        <v>20</v>
      </c>
      <c r="C70" s="45" t="s">
        <v>50</v>
      </c>
      <c r="D70" s="18">
        <v>10520428</v>
      </c>
      <c r="E70" s="17">
        <v>0</v>
      </c>
      <c r="F70" s="19">
        <v>0</v>
      </c>
    </row>
    <row r="71" spans="1:6" x14ac:dyDescent="0.25">
      <c r="A71" s="15">
        <v>204112</v>
      </c>
      <c r="B71" s="16">
        <v>20</v>
      </c>
      <c r="C71" s="45" t="s">
        <v>51</v>
      </c>
      <c r="D71" s="18">
        <v>173585</v>
      </c>
      <c r="E71" s="57">
        <v>0</v>
      </c>
      <c r="F71" s="58">
        <v>0</v>
      </c>
    </row>
    <row r="72" spans="1:6" x14ac:dyDescent="0.25">
      <c r="A72" s="15">
        <v>204112</v>
      </c>
      <c r="B72" s="16">
        <v>10</v>
      </c>
      <c r="C72" s="45" t="s">
        <v>51</v>
      </c>
      <c r="D72" s="18">
        <v>1694482</v>
      </c>
      <c r="E72" s="57">
        <v>1107955</v>
      </c>
      <c r="F72" s="58">
        <v>1107955</v>
      </c>
    </row>
    <row r="73" spans="1:6" x14ac:dyDescent="0.25">
      <c r="A73" s="15">
        <v>20421</v>
      </c>
      <c r="B73" s="16">
        <v>10</v>
      </c>
      <c r="C73" s="45" t="s">
        <v>93</v>
      </c>
      <c r="D73" s="18">
        <v>92448449</v>
      </c>
      <c r="E73" s="57">
        <v>92395695</v>
      </c>
      <c r="F73" s="58">
        <v>92395695</v>
      </c>
    </row>
    <row r="74" spans="1:6" x14ac:dyDescent="0.25">
      <c r="A74" s="15">
        <v>204214</v>
      </c>
      <c r="B74" s="16">
        <v>10</v>
      </c>
      <c r="C74" s="45" t="s">
        <v>52</v>
      </c>
      <c r="D74" s="18">
        <v>70000000</v>
      </c>
      <c r="E74" s="57">
        <v>70000000</v>
      </c>
      <c r="F74" s="58">
        <v>70000000</v>
      </c>
    </row>
    <row r="75" spans="1:6" x14ac:dyDescent="0.25">
      <c r="A75" s="15">
        <v>204214</v>
      </c>
      <c r="B75" s="16">
        <v>20</v>
      </c>
      <c r="C75" s="45" t="s">
        <v>52</v>
      </c>
      <c r="D75" s="18">
        <v>22404449</v>
      </c>
      <c r="E75" s="57">
        <v>22351695</v>
      </c>
      <c r="F75" s="58">
        <v>22351695</v>
      </c>
    </row>
    <row r="76" spans="1:6" x14ac:dyDescent="0.25">
      <c r="A76" s="15">
        <v>204215</v>
      </c>
      <c r="B76" s="16">
        <v>20</v>
      </c>
      <c r="C76" s="45" t="s">
        <v>53</v>
      </c>
      <c r="D76" s="18">
        <v>44000</v>
      </c>
      <c r="E76" s="57">
        <v>44000</v>
      </c>
      <c r="F76" s="58">
        <v>44000</v>
      </c>
    </row>
    <row r="77" spans="1:6" x14ac:dyDescent="0.25">
      <c r="A77" s="15">
        <v>20441</v>
      </c>
      <c r="B77" s="16">
        <v>20</v>
      </c>
      <c r="C77" s="45" t="s">
        <v>54</v>
      </c>
      <c r="D77" s="18">
        <v>29462561</v>
      </c>
      <c r="E77" s="57">
        <v>29340545</v>
      </c>
      <c r="F77" s="58">
        <v>29340545</v>
      </c>
    </row>
    <row r="78" spans="1:6" x14ac:dyDescent="0.25">
      <c r="A78" s="15">
        <v>2044113</v>
      </c>
      <c r="B78" s="16">
        <v>20</v>
      </c>
      <c r="C78" s="45" t="s">
        <v>54</v>
      </c>
      <c r="D78" s="18">
        <v>286620</v>
      </c>
      <c r="E78" s="57">
        <v>164604</v>
      </c>
      <c r="F78" s="58">
        <v>164604</v>
      </c>
    </row>
    <row r="79" spans="1:6" x14ac:dyDescent="0.25">
      <c r="A79" s="15">
        <v>2044113</v>
      </c>
      <c r="B79" s="16">
        <v>10</v>
      </c>
      <c r="C79" s="45" t="s">
        <v>54</v>
      </c>
      <c r="D79" s="18">
        <v>29175941</v>
      </c>
      <c r="E79" s="57">
        <v>29175941</v>
      </c>
      <c r="F79" s="58">
        <v>29175941</v>
      </c>
    </row>
    <row r="80" spans="1:6" x14ac:dyDescent="0.25">
      <c r="A80" s="15">
        <v>3</v>
      </c>
      <c r="B80" s="16">
        <v>10</v>
      </c>
      <c r="C80" s="45" t="s">
        <v>55</v>
      </c>
      <c r="D80" s="18">
        <v>196247829</v>
      </c>
      <c r="E80" s="57">
        <v>0</v>
      </c>
      <c r="F80" s="58">
        <v>0</v>
      </c>
    </row>
    <row r="81" spans="1:6" x14ac:dyDescent="0.25">
      <c r="A81" s="15">
        <v>36</v>
      </c>
      <c r="B81" s="16">
        <v>10</v>
      </c>
      <c r="C81" s="45" t="s">
        <v>56</v>
      </c>
      <c r="D81" s="18">
        <v>196247829</v>
      </c>
      <c r="E81" s="17">
        <v>0</v>
      </c>
      <c r="F81" s="19">
        <v>0</v>
      </c>
    </row>
    <row r="82" spans="1:6" x14ac:dyDescent="0.25">
      <c r="A82" s="15">
        <v>361</v>
      </c>
      <c r="B82" s="16">
        <v>10</v>
      </c>
      <c r="C82" s="45" t="s">
        <v>57</v>
      </c>
      <c r="D82" s="18">
        <v>196247829</v>
      </c>
      <c r="E82" s="17">
        <v>0</v>
      </c>
      <c r="F82" s="19">
        <v>0</v>
      </c>
    </row>
    <row r="83" spans="1:6" x14ac:dyDescent="0.25">
      <c r="A83" s="15">
        <v>3611</v>
      </c>
      <c r="B83" s="16">
        <v>10</v>
      </c>
      <c r="C83" s="45" t="s">
        <v>57</v>
      </c>
      <c r="D83" s="18">
        <v>196247829</v>
      </c>
      <c r="E83" s="17">
        <v>0</v>
      </c>
      <c r="F83" s="19">
        <v>0</v>
      </c>
    </row>
    <row r="84" spans="1:6" x14ac:dyDescent="0.25">
      <c r="A84" s="43" t="s">
        <v>58</v>
      </c>
      <c r="B84" s="44"/>
      <c r="C84" s="56" t="s">
        <v>59</v>
      </c>
      <c r="D84" s="53">
        <f>+D85+D102+D106</f>
        <v>33508103701.560001</v>
      </c>
      <c r="E84" s="53">
        <f>+E85+E102+E106</f>
        <v>21349399297.060001</v>
      </c>
      <c r="F84" s="68">
        <f>+F85+F102+F106</f>
        <v>19277584444.060001</v>
      </c>
    </row>
    <row r="85" spans="1:6" ht="15" customHeight="1" x14ac:dyDescent="0.25">
      <c r="A85" s="15">
        <v>113</v>
      </c>
      <c r="B85" s="16">
        <v>10</v>
      </c>
      <c r="C85" s="45" t="s">
        <v>100</v>
      </c>
      <c r="D85" s="18">
        <v>25293205213</v>
      </c>
      <c r="E85" s="18">
        <v>17732273902</v>
      </c>
      <c r="F85" s="20">
        <v>15662383929</v>
      </c>
    </row>
    <row r="86" spans="1:6" ht="15" customHeight="1" x14ac:dyDescent="0.25">
      <c r="A86" s="15">
        <v>113601</v>
      </c>
      <c r="B86" s="16">
        <v>10</v>
      </c>
      <c r="C86" s="45" t="s">
        <v>62</v>
      </c>
      <c r="D86" s="18">
        <v>327869638</v>
      </c>
      <c r="E86" s="57">
        <v>162469638</v>
      </c>
      <c r="F86" s="58">
        <v>162469638</v>
      </c>
    </row>
    <row r="87" spans="1:6" ht="15" customHeight="1" x14ac:dyDescent="0.25">
      <c r="A87" s="15">
        <v>1136016</v>
      </c>
      <c r="B87" s="16">
        <v>10</v>
      </c>
      <c r="C87" s="45" t="s">
        <v>101</v>
      </c>
      <c r="D87" s="18">
        <v>327869638</v>
      </c>
      <c r="E87" s="57">
        <v>162469638</v>
      </c>
      <c r="F87" s="58">
        <v>162469638</v>
      </c>
    </row>
    <row r="88" spans="1:6" ht="15" customHeight="1" x14ac:dyDescent="0.25">
      <c r="A88" s="15">
        <v>113605</v>
      </c>
      <c r="B88" s="16">
        <v>20</v>
      </c>
      <c r="C88" s="45" t="s">
        <v>63</v>
      </c>
      <c r="D88" s="18">
        <v>24788548940</v>
      </c>
      <c r="E88" s="57">
        <v>17393017735</v>
      </c>
      <c r="F88" s="58">
        <v>15323127762</v>
      </c>
    </row>
    <row r="89" spans="1:6" ht="15" customHeight="1" x14ac:dyDescent="0.25">
      <c r="A89" s="15">
        <v>1136057</v>
      </c>
      <c r="B89" s="16">
        <v>20</v>
      </c>
      <c r="C89" s="45" t="s">
        <v>102</v>
      </c>
      <c r="D89" s="18">
        <v>401655770</v>
      </c>
      <c r="E89" s="57">
        <v>401589062</v>
      </c>
      <c r="F89" s="58">
        <v>401589062</v>
      </c>
    </row>
    <row r="90" spans="1:6" ht="14.25" customHeight="1" x14ac:dyDescent="0.25">
      <c r="A90" s="15">
        <v>1136057</v>
      </c>
      <c r="B90" s="16">
        <v>11</v>
      </c>
      <c r="C90" s="45" t="s">
        <v>102</v>
      </c>
      <c r="D90" s="18">
        <v>24386893170</v>
      </c>
      <c r="E90" s="57">
        <v>16991428673</v>
      </c>
      <c r="F90" s="58">
        <v>14921538700</v>
      </c>
    </row>
    <row r="91" spans="1:6" ht="15.75" thickBot="1" x14ac:dyDescent="0.3">
      <c r="A91" s="22">
        <v>113607</v>
      </c>
      <c r="B91" s="23">
        <v>21</v>
      </c>
      <c r="C91" s="69" t="s">
        <v>65</v>
      </c>
      <c r="D91" s="25">
        <v>176786635</v>
      </c>
      <c r="E91" s="24">
        <v>176786529</v>
      </c>
      <c r="F91" s="40">
        <v>176786529</v>
      </c>
    </row>
    <row r="92" spans="1:6" x14ac:dyDescent="0.25">
      <c r="A92" s="122" t="s">
        <v>0</v>
      </c>
      <c r="B92" s="122"/>
      <c r="C92" s="122"/>
      <c r="D92" s="122"/>
      <c r="E92" s="122"/>
      <c r="F92" s="122"/>
    </row>
    <row r="93" spans="1:6" x14ac:dyDescent="0.25">
      <c r="A93" s="122" t="s">
        <v>85</v>
      </c>
      <c r="B93" s="122"/>
      <c r="C93" s="122"/>
      <c r="D93" s="122"/>
      <c r="E93" s="122"/>
      <c r="F93" s="122"/>
    </row>
    <row r="95" spans="1:6" x14ac:dyDescent="0.25">
      <c r="A95" s="2" t="s">
        <v>1</v>
      </c>
    </row>
    <row r="96" spans="1:6" x14ac:dyDescent="0.25">
      <c r="F96" s="4"/>
    </row>
    <row r="97" spans="1:7" x14ac:dyDescent="0.25">
      <c r="A97" s="1" t="s">
        <v>2</v>
      </c>
      <c r="C97" s="1" t="s">
        <v>3</v>
      </c>
      <c r="E97" s="3" t="s">
        <v>137</v>
      </c>
      <c r="F97" s="3" t="s">
        <v>89</v>
      </c>
    </row>
    <row r="98" spans="1:7" ht="15.75" thickBot="1" x14ac:dyDescent="0.3"/>
    <row r="99" spans="1:7" x14ac:dyDescent="0.25">
      <c r="A99" s="62" t="s">
        <v>4</v>
      </c>
      <c r="B99" s="63"/>
      <c r="C99" s="63"/>
      <c r="D99" s="64"/>
      <c r="E99" s="64"/>
      <c r="F99" s="66"/>
    </row>
    <row r="100" spans="1:7" ht="33.75" customHeight="1" x14ac:dyDescent="0.25">
      <c r="A100" s="10" t="s">
        <v>6</v>
      </c>
      <c r="B100" s="11"/>
      <c r="C100" s="12" t="s">
        <v>7</v>
      </c>
      <c r="D100" s="13" t="s">
        <v>82</v>
      </c>
      <c r="E100" s="13" t="s">
        <v>83</v>
      </c>
      <c r="F100" s="14" t="s">
        <v>10</v>
      </c>
    </row>
    <row r="101" spans="1:7" ht="15" customHeight="1" x14ac:dyDescent="0.25">
      <c r="A101" s="15">
        <v>1136071</v>
      </c>
      <c r="B101" s="16">
        <v>21</v>
      </c>
      <c r="C101" s="26" t="s">
        <v>66</v>
      </c>
      <c r="D101" s="21">
        <v>176786635</v>
      </c>
      <c r="E101" s="17">
        <v>176786529</v>
      </c>
      <c r="F101" s="19">
        <v>176786529</v>
      </c>
    </row>
    <row r="102" spans="1:7" ht="15" customHeight="1" x14ac:dyDescent="0.25">
      <c r="A102" s="15">
        <v>520</v>
      </c>
      <c r="B102" s="16">
        <v>11</v>
      </c>
      <c r="C102" s="45" t="s">
        <v>103</v>
      </c>
      <c r="D102" s="21">
        <v>7401374329.1999998</v>
      </c>
      <c r="E102" s="21">
        <v>3149361727</v>
      </c>
      <c r="F102" s="70">
        <v>3147436847</v>
      </c>
    </row>
    <row r="103" spans="1:7" ht="15" customHeight="1" x14ac:dyDescent="0.25">
      <c r="A103" s="15">
        <v>520600</v>
      </c>
      <c r="B103" s="16">
        <v>11</v>
      </c>
      <c r="C103" s="26" t="s">
        <v>61</v>
      </c>
      <c r="D103" s="21">
        <v>7401374329.1999998</v>
      </c>
      <c r="E103" s="21">
        <v>3149361727</v>
      </c>
      <c r="F103" s="70">
        <v>3147436847</v>
      </c>
      <c r="G103" s="118"/>
    </row>
    <row r="104" spans="1:7" ht="15" customHeight="1" x14ac:dyDescent="0.25">
      <c r="A104" s="15">
        <v>5206001</v>
      </c>
      <c r="B104" s="16">
        <v>11</v>
      </c>
      <c r="C104" s="45" t="s">
        <v>104</v>
      </c>
      <c r="D104" s="21">
        <v>763773306</v>
      </c>
      <c r="E104" s="57">
        <v>362786680</v>
      </c>
      <c r="F104" s="58">
        <v>362786680</v>
      </c>
    </row>
    <row r="105" spans="1:7" ht="15" customHeight="1" x14ac:dyDescent="0.25">
      <c r="A105" s="15">
        <v>5206002</v>
      </c>
      <c r="B105" s="16">
        <v>11</v>
      </c>
      <c r="C105" s="45" t="s">
        <v>105</v>
      </c>
      <c r="D105" s="21">
        <v>6637601023.1999998</v>
      </c>
      <c r="E105" s="57">
        <v>2786575047</v>
      </c>
      <c r="F105" s="58">
        <v>2784650167</v>
      </c>
    </row>
    <row r="106" spans="1:7" ht="15" customHeight="1" x14ac:dyDescent="0.25">
      <c r="A106" s="15">
        <v>530</v>
      </c>
      <c r="B106" s="16">
        <v>20</v>
      </c>
      <c r="C106" s="45" t="s">
        <v>106</v>
      </c>
      <c r="D106" s="21">
        <v>813524159.36000001</v>
      </c>
      <c r="E106" s="17">
        <v>467763668.06</v>
      </c>
      <c r="F106" s="19">
        <v>467763668.06</v>
      </c>
    </row>
    <row r="107" spans="1:7" x14ac:dyDescent="0.25">
      <c r="A107" s="15">
        <v>530600</v>
      </c>
      <c r="B107" s="16">
        <v>20</v>
      </c>
      <c r="C107" s="46" t="s">
        <v>61</v>
      </c>
      <c r="D107" s="18">
        <v>813524159.36000001</v>
      </c>
      <c r="E107" s="17">
        <v>467763668.06</v>
      </c>
      <c r="F107" s="19">
        <v>467763668.06</v>
      </c>
    </row>
    <row r="108" spans="1:7" x14ac:dyDescent="0.25">
      <c r="A108" s="15">
        <v>5306003</v>
      </c>
      <c r="B108" s="16">
        <v>20</v>
      </c>
      <c r="C108" s="26" t="s">
        <v>107</v>
      </c>
      <c r="D108" s="18">
        <v>813524159.36000001</v>
      </c>
      <c r="E108" s="17">
        <v>467763668.06</v>
      </c>
      <c r="F108" s="19">
        <v>467763668.06</v>
      </c>
    </row>
    <row r="109" spans="1:7" ht="15.75" thickBot="1" x14ac:dyDescent="0.3">
      <c r="A109" s="119" t="s">
        <v>95</v>
      </c>
      <c r="B109" s="120"/>
      <c r="C109" s="120"/>
      <c r="D109" s="71">
        <f>+D11+D84</f>
        <v>34775322491.190002</v>
      </c>
      <c r="E109" s="71">
        <f>+E11+E84</f>
        <v>21768811122.690002</v>
      </c>
      <c r="F109" s="72">
        <f>+F11+F84</f>
        <v>19696996269.690002</v>
      </c>
    </row>
    <row r="110" spans="1:7" x14ac:dyDescent="0.25">
      <c r="A110" s="27"/>
      <c r="F110" s="28"/>
    </row>
    <row r="111" spans="1:7" x14ac:dyDescent="0.25">
      <c r="A111" s="29"/>
      <c r="F111" s="28"/>
    </row>
    <row r="112" spans="1:7" ht="15.75" thickBot="1" x14ac:dyDescent="0.3">
      <c r="A112" s="27"/>
      <c r="F112" s="30"/>
    </row>
    <row r="113" spans="1:6" x14ac:dyDescent="0.25">
      <c r="A113" s="31"/>
      <c r="B113" s="32"/>
      <c r="C113" s="32"/>
      <c r="D113" s="33"/>
      <c r="E113" s="33"/>
      <c r="F113" s="34"/>
    </row>
    <row r="114" spans="1:6" x14ac:dyDescent="0.25">
      <c r="A114" s="27"/>
      <c r="F114" s="28"/>
    </row>
    <row r="115" spans="1:6" x14ac:dyDescent="0.25">
      <c r="A115" s="27"/>
      <c r="F115" s="28"/>
    </row>
    <row r="116" spans="1:6" x14ac:dyDescent="0.25">
      <c r="A116" s="27"/>
      <c r="C116" s="48"/>
      <c r="D116" s="49"/>
      <c r="E116" s="49"/>
      <c r="F116" s="50"/>
    </row>
    <row r="117" spans="1:6" x14ac:dyDescent="0.25">
      <c r="A117" s="27"/>
      <c r="C117" s="48" t="s">
        <v>74</v>
      </c>
      <c r="D117" s="48"/>
      <c r="E117" s="49" t="s">
        <v>97</v>
      </c>
      <c r="F117" s="50"/>
    </row>
    <row r="118" spans="1:6" x14ac:dyDescent="0.25">
      <c r="A118" s="29"/>
      <c r="C118" s="51" t="s">
        <v>76</v>
      </c>
      <c r="D118" s="48"/>
      <c r="E118" s="52" t="s">
        <v>98</v>
      </c>
      <c r="F118" s="50"/>
    </row>
    <row r="119" spans="1:6" x14ac:dyDescent="0.25">
      <c r="A119" s="29"/>
      <c r="C119" s="51" t="s">
        <v>77</v>
      </c>
      <c r="D119" s="48"/>
      <c r="E119" s="52" t="s">
        <v>99</v>
      </c>
      <c r="F119" s="50"/>
    </row>
    <row r="120" spans="1:6" x14ac:dyDescent="0.25">
      <c r="A120" s="29"/>
      <c r="C120" s="2"/>
      <c r="D120" s="1"/>
      <c r="E120" s="35"/>
      <c r="F120" s="28"/>
    </row>
    <row r="121" spans="1:6" x14ac:dyDescent="0.25">
      <c r="A121" s="27"/>
      <c r="D121" s="35"/>
      <c r="F121" s="28"/>
    </row>
    <row r="122" spans="1:6" x14ac:dyDescent="0.25">
      <c r="A122" s="27"/>
      <c r="D122" s="35"/>
      <c r="F122" s="28"/>
    </row>
    <row r="123" spans="1:6" x14ac:dyDescent="0.25">
      <c r="A123" s="27"/>
      <c r="D123" s="35"/>
      <c r="F123" s="28"/>
    </row>
    <row r="124" spans="1:6" x14ac:dyDescent="0.25">
      <c r="A124" s="27"/>
      <c r="C124" s="48" t="s">
        <v>74</v>
      </c>
      <c r="D124" s="49" t="s">
        <v>75</v>
      </c>
      <c r="E124" s="49" t="s">
        <v>86</v>
      </c>
      <c r="F124" s="50"/>
    </row>
    <row r="125" spans="1:6" x14ac:dyDescent="0.25">
      <c r="A125" s="29"/>
      <c r="C125" s="51" t="s">
        <v>78</v>
      </c>
      <c r="D125" s="52" t="s">
        <v>79</v>
      </c>
      <c r="E125" s="52" t="s">
        <v>87</v>
      </c>
      <c r="F125" s="50"/>
    </row>
    <row r="126" spans="1:6" x14ac:dyDescent="0.25">
      <c r="A126" s="29"/>
      <c r="C126" s="51" t="s">
        <v>80</v>
      </c>
      <c r="D126" s="73" t="s">
        <v>108</v>
      </c>
      <c r="E126" s="52" t="s">
        <v>88</v>
      </c>
      <c r="F126" s="50"/>
    </row>
    <row r="127" spans="1:6" x14ac:dyDescent="0.25">
      <c r="A127" s="27"/>
      <c r="F127" s="28"/>
    </row>
    <row r="128" spans="1:6" ht="15.75" thickBot="1" x14ac:dyDescent="0.3">
      <c r="A128" s="36"/>
      <c r="B128" s="37"/>
      <c r="C128" s="37"/>
      <c r="D128" s="38"/>
      <c r="E128" s="38"/>
      <c r="F128" s="39"/>
    </row>
    <row r="132" spans="1:7" s="3" customFormat="1" x14ac:dyDescent="0.25">
      <c r="A132" s="1"/>
      <c r="B132" s="1"/>
      <c r="C132" s="1"/>
      <c r="E132" s="35"/>
      <c r="G132" s="1"/>
    </row>
    <row r="133" spans="1:7" s="3" customFormat="1" x14ac:dyDescent="0.25">
      <c r="A133" s="1"/>
      <c r="B133" s="1"/>
      <c r="C133" s="1"/>
      <c r="E133" s="35"/>
      <c r="G133" s="1"/>
    </row>
  </sheetData>
  <mergeCells count="7">
    <mergeCell ref="A109:C109"/>
    <mergeCell ref="A2:F2"/>
    <mergeCell ref="A3:F3"/>
    <mergeCell ref="A47:F47"/>
    <mergeCell ref="A48:F48"/>
    <mergeCell ref="A92:F92"/>
    <mergeCell ref="A93:F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133"/>
  <sheetViews>
    <sheetView topLeftCell="A97" zoomScale="70" zoomScaleNormal="70" zoomScaleSheetLayoutView="70" workbookViewId="0">
      <selection activeCell="M109" sqref="M109"/>
    </sheetView>
  </sheetViews>
  <sheetFormatPr baseColWidth="10" defaultRowHeight="15" x14ac:dyDescent="0.25"/>
  <cols>
    <col min="1" max="1" width="20.5703125" style="1" customWidth="1"/>
    <col min="2" max="2" width="3.42578125" style="1" customWidth="1"/>
    <col min="3" max="3" width="61.140625" style="1" customWidth="1"/>
    <col min="4" max="4" width="23.5703125" style="1" customWidth="1"/>
    <col min="5" max="5" width="25.140625" style="1" customWidth="1"/>
    <col min="6" max="6" width="25.85546875" style="3" customWidth="1"/>
    <col min="7" max="7" width="17.85546875" style="3" hidden="1" customWidth="1"/>
    <col min="8" max="8" width="21" style="3" hidden="1" customWidth="1"/>
    <col min="9" max="9" width="17.85546875" style="3" hidden="1" customWidth="1"/>
    <col min="10" max="10" width="29.28515625" style="3" customWidth="1"/>
    <col min="11" max="12" width="17.42578125" style="3" hidden="1" customWidth="1"/>
    <col min="13" max="13" width="30.140625" style="3" customWidth="1"/>
    <col min="14" max="14" width="2.7109375" style="1" customWidth="1"/>
    <col min="15" max="16384" width="11.42578125" style="1"/>
  </cols>
  <sheetData>
    <row r="2" spans="1:13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x14ac:dyDescent="0.25">
      <c r="A3" s="122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5" spans="1:13" x14ac:dyDescent="0.25">
      <c r="A5" s="2" t="s">
        <v>1</v>
      </c>
    </row>
    <row r="6" spans="1:13" x14ac:dyDescent="0.25">
      <c r="M6" s="4"/>
    </row>
    <row r="7" spans="1:13" x14ac:dyDescent="0.25">
      <c r="A7" s="1" t="s">
        <v>2</v>
      </c>
      <c r="C7" s="1" t="s">
        <v>3</v>
      </c>
      <c r="J7" s="3" t="s">
        <v>109</v>
      </c>
      <c r="K7" s="1"/>
      <c r="M7" s="3" t="s">
        <v>89</v>
      </c>
    </row>
    <row r="8" spans="1:13" ht="15.75" thickBot="1" x14ac:dyDescent="0.3"/>
    <row r="9" spans="1:13" x14ac:dyDescent="0.25">
      <c r="A9" s="62" t="s">
        <v>4</v>
      </c>
      <c r="B9" s="63"/>
      <c r="C9" s="63"/>
      <c r="D9" s="63"/>
      <c r="E9" s="63"/>
      <c r="F9" s="64"/>
      <c r="G9" s="64"/>
      <c r="H9" s="64"/>
      <c r="I9" s="64"/>
      <c r="J9" s="64"/>
      <c r="K9" s="64"/>
      <c r="L9" s="65" t="s">
        <v>5</v>
      </c>
      <c r="M9" s="66"/>
    </row>
    <row r="10" spans="1:13" ht="58.5" customHeight="1" thickBot="1" x14ac:dyDescent="0.3">
      <c r="A10" s="75" t="s">
        <v>110</v>
      </c>
      <c r="B10" s="76"/>
      <c r="C10" s="76" t="s">
        <v>111</v>
      </c>
      <c r="D10" s="77" t="s">
        <v>112</v>
      </c>
      <c r="E10" s="77" t="s">
        <v>113</v>
      </c>
      <c r="F10" s="77" t="s">
        <v>114</v>
      </c>
      <c r="G10" s="77"/>
      <c r="H10" s="77"/>
      <c r="I10" s="77"/>
      <c r="J10" s="77" t="s">
        <v>115</v>
      </c>
      <c r="K10" s="77" t="s">
        <v>8</v>
      </c>
      <c r="L10" s="77" t="s">
        <v>9</v>
      </c>
      <c r="M10" s="78" t="s">
        <v>116</v>
      </c>
    </row>
    <row r="11" spans="1:13" x14ac:dyDescent="0.25">
      <c r="A11" s="79" t="s">
        <v>11</v>
      </c>
      <c r="B11" s="80"/>
      <c r="C11" s="81" t="s">
        <v>12</v>
      </c>
      <c r="D11" s="82">
        <f>+D12+D23+D80</f>
        <v>1361190295.6300001</v>
      </c>
      <c r="E11" s="82">
        <f>+E12+E23+E80</f>
        <v>105187363</v>
      </c>
      <c r="F11" s="82">
        <f>+F12+F23+F80</f>
        <v>1256002932.6300001</v>
      </c>
      <c r="G11" s="80"/>
      <c r="H11" s="80"/>
      <c r="I11" s="80"/>
      <c r="J11" s="82">
        <f>+J12+J23+J80</f>
        <v>419411825.63</v>
      </c>
      <c r="K11" s="80"/>
      <c r="L11" s="80"/>
      <c r="M11" s="83">
        <f>+M12+M23+M80</f>
        <v>419411825.63</v>
      </c>
    </row>
    <row r="12" spans="1:13" x14ac:dyDescent="0.25">
      <c r="A12" s="15">
        <v>1</v>
      </c>
      <c r="B12" s="16">
        <v>20</v>
      </c>
      <c r="C12" s="16" t="s">
        <v>13</v>
      </c>
      <c r="D12" s="17">
        <v>770414451</v>
      </c>
      <c r="E12" s="17">
        <f>+D12-F12</f>
        <v>11040493</v>
      </c>
      <c r="F12" s="17">
        <v>759373958</v>
      </c>
      <c r="G12" s="18"/>
      <c r="H12" s="17"/>
      <c r="I12" s="17"/>
      <c r="J12" s="17">
        <v>177995075</v>
      </c>
      <c r="K12" s="17"/>
      <c r="L12" s="17"/>
      <c r="M12" s="19">
        <v>177995075</v>
      </c>
    </row>
    <row r="13" spans="1:13" x14ac:dyDescent="0.25">
      <c r="A13" s="15">
        <v>10</v>
      </c>
      <c r="B13" s="16">
        <v>20</v>
      </c>
      <c r="C13" s="16" t="s">
        <v>13</v>
      </c>
      <c r="D13" s="17">
        <v>770414451</v>
      </c>
      <c r="E13" s="17">
        <f t="shared" ref="E13:E46" si="0">+D13-F13</f>
        <v>11040493</v>
      </c>
      <c r="F13" s="17">
        <v>759373958</v>
      </c>
      <c r="G13" s="18"/>
      <c r="H13" s="17"/>
      <c r="I13" s="17"/>
      <c r="J13" s="17">
        <v>177995075</v>
      </c>
      <c r="K13" s="17"/>
      <c r="L13" s="17"/>
      <c r="M13" s="19">
        <v>177995075</v>
      </c>
    </row>
    <row r="14" spans="1:13" x14ac:dyDescent="0.25">
      <c r="A14" s="15">
        <v>101</v>
      </c>
      <c r="B14" s="16">
        <v>20</v>
      </c>
      <c r="C14" s="16" t="s">
        <v>14</v>
      </c>
      <c r="D14" s="17">
        <v>3838</v>
      </c>
      <c r="E14" s="17">
        <f t="shared" si="0"/>
        <v>0</v>
      </c>
      <c r="F14" s="57">
        <v>3838</v>
      </c>
      <c r="G14" s="21"/>
      <c r="H14" s="57"/>
      <c r="I14" s="57"/>
      <c r="J14" s="57">
        <v>0</v>
      </c>
      <c r="K14" s="57"/>
      <c r="L14" s="57"/>
      <c r="M14" s="58">
        <v>0</v>
      </c>
    </row>
    <row r="15" spans="1:13" x14ac:dyDescent="0.25">
      <c r="A15" s="15">
        <v>1015</v>
      </c>
      <c r="B15" s="16">
        <v>20</v>
      </c>
      <c r="C15" s="16" t="s">
        <v>15</v>
      </c>
      <c r="D15" s="17">
        <v>3838</v>
      </c>
      <c r="E15" s="17">
        <f t="shared" si="0"/>
        <v>0</v>
      </c>
      <c r="F15" s="57">
        <v>3838</v>
      </c>
      <c r="G15" s="21"/>
      <c r="H15" s="57"/>
      <c r="I15" s="57"/>
      <c r="J15" s="57">
        <v>0</v>
      </c>
      <c r="K15" s="57"/>
      <c r="L15" s="57"/>
      <c r="M15" s="58">
        <v>0</v>
      </c>
    </row>
    <row r="16" spans="1:13" x14ac:dyDescent="0.25">
      <c r="A16" s="15">
        <v>10155</v>
      </c>
      <c r="B16" s="16">
        <v>20</v>
      </c>
      <c r="C16" s="16" t="s">
        <v>16</v>
      </c>
      <c r="D16" s="17">
        <v>429</v>
      </c>
      <c r="E16" s="17">
        <f t="shared" si="0"/>
        <v>0</v>
      </c>
      <c r="F16" s="57">
        <v>429</v>
      </c>
      <c r="G16" s="21"/>
      <c r="H16" s="57"/>
      <c r="I16" s="57"/>
      <c r="J16" s="57">
        <v>0</v>
      </c>
      <c r="K16" s="57"/>
      <c r="L16" s="57"/>
      <c r="M16" s="58">
        <v>0</v>
      </c>
    </row>
    <row r="17" spans="1:13" x14ac:dyDescent="0.25">
      <c r="A17" s="15">
        <v>101515</v>
      </c>
      <c r="B17" s="16">
        <v>20</v>
      </c>
      <c r="C17" s="16" t="s">
        <v>17</v>
      </c>
      <c r="D17" s="17">
        <v>3409</v>
      </c>
      <c r="E17" s="17">
        <f t="shared" si="0"/>
        <v>0</v>
      </c>
      <c r="F17" s="57">
        <v>3409</v>
      </c>
      <c r="G17" s="21"/>
      <c r="H17" s="57"/>
      <c r="I17" s="57"/>
      <c r="J17" s="57">
        <v>0</v>
      </c>
      <c r="K17" s="57"/>
      <c r="L17" s="57"/>
      <c r="M17" s="58">
        <v>0</v>
      </c>
    </row>
    <row r="18" spans="1:13" x14ac:dyDescent="0.25">
      <c r="A18" s="15">
        <v>102</v>
      </c>
      <c r="B18" s="16">
        <v>10</v>
      </c>
      <c r="C18" s="16" t="s">
        <v>18</v>
      </c>
      <c r="D18" s="17">
        <v>770410613</v>
      </c>
      <c r="E18" s="17">
        <f t="shared" si="0"/>
        <v>11040493</v>
      </c>
      <c r="F18" s="57">
        <v>759370120</v>
      </c>
      <c r="G18" s="21"/>
      <c r="H18" s="57"/>
      <c r="I18" s="57"/>
      <c r="J18" s="57">
        <v>177995075</v>
      </c>
      <c r="K18" s="57"/>
      <c r="L18" s="57"/>
      <c r="M18" s="58">
        <v>177995075</v>
      </c>
    </row>
    <row r="19" spans="1:13" x14ac:dyDescent="0.25">
      <c r="A19" s="15">
        <v>10212</v>
      </c>
      <c r="B19" s="16">
        <v>10</v>
      </c>
      <c r="C19" s="16" t="s">
        <v>19</v>
      </c>
      <c r="D19" s="17">
        <v>355540000</v>
      </c>
      <c r="E19" s="17">
        <f t="shared" si="0"/>
        <v>0</v>
      </c>
      <c r="F19" s="57">
        <v>355540000</v>
      </c>
      <c r="G19" s="21"/>
      <c r="H19" s="57"/>
      <c r="I19" s="57"/>
      <c r="J19" s="57">
        <v>69600000</v>
      </c>
      <c r="K19" s="57"/>
      <c r="L19" s="57"/>
      <c r="M19" s="58">
        <v>69600000</v>
      </c>
    </row>
    <row r="20" spans="1:13" x14ac:dyDescent="0.25">
      <c r="A20" s="15">
        <v>10212</v>
      </c>
      <c r="B20" s="16">
        <v>20</v>
      </c>
      <c r="C20" s="16" t="s">
        <v>19</v>
      </c>
      <c r="D20" s="17">
        <v>362465390</v>
      </c>
      <c r="E20" s="17">
        <f t="shared" si="0"/>
        <v>0</v>
      </c>
      <c r="F20" s="57">
        <v>362465390</v>
      </c>
      <c r="G20" s="21"/>
      <c r="H20" s="57"/>
      <c r="I20" s="57"/>
      <c r="J20" s="57">
        <v>75379374</v>
      </c>
      <c r="K20" s="57"/>
      <c r="L20" s="57"/>
      <c r="M20" s="58">
        <v>75379374</v>
      </c>
    </row>
    <row r="21" spans="1:13" x14ac:dyDescent="0.25">
      <c r="A21" s="15">
        <v>10214</v>
      </c>
      <c r="B21" s="16">
        <v>10</v>
      </c>
      <c r="C21" s="16" t="s">
        <v>20</v>
      </c>
      <c r="D21" s="17">
        <v>40200871</v>
      </c>
      <c r="E21" s="17">
        <f t="shared" si="0"/>
        <v>11040492</v>
      </c>
      <c r="F21" s="57">
        <v>29160379</v>
      </c>
      <c r="G21" s="21"/>
      <c r="H21" s="57"/>
      <c r="I21" s="57"/>
      <c r="J21" s="57">
        <v>28360979</v>
      </c>
      <c r="K21" s="57"/>
      <c r="L21" s="57"/>
      <c r="M21" s="58">
        <v>28360979</v>
      </c>
    </row>
    <row r="22" spans="1:13" x14ac:dyDescent="0.25">
      <c r="A22" s="15">
        <v>10214</v>
      </c>
      <c r="B22" s="16">
        <v>20</v>
      </c>
      <c r="C22" s="16" t="s">
        <v>20</v>
      </c>
      <c r="D22" s="17">
        <v>12204352</v>
      </c>
      <c r="E22" s="17">
        <f t="shared" si="0"/>
        <v>1</v>
      </c>
      <c r="F22" s="17">
        <v>12204351</v>
      </c>
      <c r="G22" s="18"/>
      <c r="H22" s="17"/>
      <c r="I22" s="17"/>
      <c r="J22" s="57">
        <v>4654722</v>
      </c>
      <c r="K22" s="57"/>
      <c r="L22" s="57"/>
      <c r="M22" s="58">
        <v>4654722</v>
      </c>
    </row>
    <row r="23" spans="1:13" x14ac:dyDescent="0.25">
      <c r="A23" s="15">
        <v>2</v>
      </c>
      <c r="B23" s="16">
        <v>20</v>
      </c>
      <c r="C23" s="16" t="s">
        <v>21</v>
      </c>
      <c r="D23" s="17">
        <v>394528015.63</v>
      </c>
      <c r="E23" s="17">
        <f t="shared" si="0"/>
        <v>94146870</v>
      </c>
      <c r="F23" s="17">
        <v>300381145.63</v>
      </c>
      <c r="G23" s="18"/>
      <c r="H23" s="17"/>
      <c r="I23" s="17"/>
      <c r="J23" s="17">
        <v>241416750.63</v>
      </c>
      <c r="K23" s="17"/>
      <c r="L23" s="17"/>
      <c r="M23" s="19">
        <v>241416750.63</v>
      </c>
    </row>
    <row r="24" spans="1:13" x14ac:dyDescent="0.25">
      <c r="A24" s="15">
        <v>20</v>
      </c>
      <c r="B24" s="16">
        <v>20</v>
      </c>
      <c r="C24" s="16" t="s">
        <v>21</v>
      </c>
      <c r="D24" s="17">
        <v>394528015.63</v>
      </c>
      <c r="E24" s="17">
        <f t="shared" si="0"/>
        <v>94146870</v>
      </c>
      <c r="F24" s="17">
        <v>300381145.63</v>
      </c>
      <c r="G24" s="18"/>
      <c r="H24" s="17"/>
      <c r="I24" s="17"/>
      <c r="J24" s="17">
        <v>241416750.63</v>
      </c>
      <c r="K24" s="17"/>
      <c r="L24" s="17"/>
      <c r="M24" s="19">
        <v>241416750.63</v>
      </c>
    </row>
    <row r="25" spans="1:13" x14ac:dyDescent="0.25">
      <c r="A25" s="15">
        <v>204</v>
      </c>
      <c r="B25" s="16">
        <v>20</v>
      </c>
      <c r="C25" s="16" t="s">
        <v>22</v>
      </c>
      <c r="D25" s="17">
        <v>394528015.63</v>
      </c>
      <c r="E25" s="17">
        <f t="shared" si="0"/>
        <v>94146870</v>
      </c>
      <c r="F25" s="17">
        <v>300381145.63</v>
      </c>
      <c r="G25" s="18"/>
      <c r="H25" s="17"/>
      <c r="I25" s="17"/>
      <c r="J25" s="17">
        <v>241416750.63</v>
      </c>
      <c r="K25" s="17"/>
      <c r="L25" s="17"/>
      <c r="M25" s="19">
        <v>241416750.63</v>
      </c>
    </row>
    <row r="26" spans="1:13" x14ac:dyDescent="0.25">
      <c r="A26" s="15">
        <v>2041</v>
      </c>
      <c r="B26" s="16">
        <v>20</v>
      </c>
      <c r="C26" s="16" t="s">
        <v>23</v>
      </c>
      <c r="D26" s="17">
        <v>93605789</v>
      </c>
      <c r="E26" s="17">
        <f t="shared" si="0"/>
        <v>0</v>
      </c>
      <c r="F26" s="17">
        <v>93605789</v>
      </c>
      <c r="G26" s="18"/>
      <c r="H26" s="17"/>
      <c r="I26" s="17"/>
      <c r="J26" s="17">
        <v>51722352</v>
      </c>
      <c r="K26" s="17"/>
      <c r="L26" s="17"/>
      <c r="M26" s="19">
        <v>51722352</v>
      </c>
    </row>
    <row r="27" spans="1:13" x14ac:dyDescent="0.25">
      <c r="A27" s="15">
        <v>20414</v>
      </c>
      <c r="B27" s="16">
        <v>20</v>
      </c>
      <c r="C27" s="16" t="s">
        <v>24</v>
      </c>
      <c r="D27" s="17">
        <v>38000</v>
      </c>
      <c r="E27" s="17">
        <f t="shared" si="0"/>
        <v>0</v>
      </c>
      <c r="F27" s="17">
        <v>38000</v>
      </c>
      <c r="G27" s="18"/>
      <c r="H27" s="17"/>
      <c r="I27" s="17"/>
      <c r="J27" s="17">
        <v>38000</v>
      </c>
      <c r="K27" s="17"/>
      <c r="L27" s="17"/>
      <c r="M27" s="19">
        <v>38000</v>
      </c>
    </row>
    <row r="28" spans="1:13" x14ac:dyDescent="0.25">
      <c r="A28" s="15">
        <v>20418</v>
      </c>
      <c r="B28" s="16">
        <v>20</v>
      </c>
      <c r="C28" s="16" t="s">
        <v>25</v>
      </c>
      <c r="D28" s="17">
        <v>93567789</v>
      </c>
      <c r="E28" s="17">
        <f t="shared" si="0"/>
        <v>0</v>
      </c>
      <c r="F28" s="17">
        <v>93567789</v>
      </c>
      <c r="G28" s="18"/>
      <c r="H28" s="17"/>
      <c r="I28" s="17"/>
      <c r="J28" s="17">
        <v>51684352</v>
      </c>
      <c r="K28" s="17"/>
      <c r="L28" s="17"/>
      <c r="M28" s="19">
        <v>51684352</v>
      </c>
    </row>
    <row r="29" spans="1:13" x14ac:dyDescent="0.25">
      <c r="A29" s="15">
        <v>2042</v>
      </c>
      <c r="B29" s="16">
        <v>20</v>
      </c>
      <c r="C29" s="16" t="s">
        <v>26</v>
      </c>
      <c r="D29" s="17">
        <v>46709417.630000003</v>
      </c>
      <c r="E29" s="17">
        <f t="shared" si="0"/>
        <v>11</v>
      </c>
      <c r="F29" s="17">
        <v>46709406.630000003</v>
      </c>
      <c r="G29" s="18"/>
      <c r="H29" s="17"/>
      <c r="I29" s="17"/>
      <c r="J29" s="17">
        <v>46669406.630000003</v>
      </c>
      <c r="K29" s="17"/>
      <c r="L29" s="17"/>
      <c r="M29" s="19">
        <v>46669406.630000003</v>
      </c>
    </row>
    <row r="30" spans="1:13" x14ac:dyDescent="0.25">
      <c r="A30" s="15">
        <v>20422</v>
      </c>
      <c r="B30" s="16">
        <v>20</v>
      </c>
      <c r="C30" s="16" t="s">
        <v>27</v>
      </c>
      <c r="D30" s="17">
        <v>10040000</v>
      </c>
      <c r="E30" s="17">
        <f t="shared" si="0"/>
        <v>0</v>
      </c>
      <c r="F30" s="17">
        <v>10040000</v>
      </c>
      <c r="G30" s="18"/>
      <c r="H30" s="17"/>
      <c r="I30" s="17"/>
      <c r="J30" s="17">
        <v>10000000</v>
      </c>
      <c r="K30" s="17"/>
      <c r="L30" s="17"/>
      <c r="M30" s="19">
        <v>10000000</v>
      </c>
    </row>
    <row r="31" spans="1:13" x14ac:dyDescent="0.25">
      <c r="A31" s="15">
        <v>20422</v>
      </c>
      <c r="B31" s="16">
        <v>10</v>
      </c>
      <c r="C31" s="16" t="s">
        <v>27</v>
      </c>
      <c r="D31" s="17">
        <v>36669417.630000003</v>
      </c>
      <c r="E31" s="17">
        <f t="shared" si="0"/>
        <v>11</v>
      </c>
      <c r="F31" s="17">
        <v>36669406.630000003</v>
      </c>
      <c r="G31" s="18"/>
      <c r="H31" s="17"/>
      <c r="I31" s="17"/>
      <c r="J31" s="17">
        <v>36669406.630000003</v>
      </c>
      <c r="K31" s="17"/>
      <c r="L31" s="17"/>
      <c r="M31" s="19">
        <v>36669406.630000003</v>
      </c>
    </row>
    <row r="32" spans="1:13" x14ac:dyDescent="0.25">
      <c r="A32" s="15">
        <v>2044</v>
      </c>
      <c r="B32" s="16">
        <v>20</v>
      </c>
      <c r="C32" s="16" t="s">
        <v>28</v>
      </c>
      <c r="D32" s="17">
        <v>120641</v>
      </c>
      <c r="E32" s="17">
        <f t="shared" si="0"/>
        <v>27968</v>
      </c>
      <c r="F32" s="17">
        <v>92673</v>
      </c>
      <c r="G32" s="18"/>
      <c r="H32" s="17"/>
      <c r="I32" s="17"/>
      <c r="J32" s="17">
        <v>92561</v>
      </c>
      <c r="K32" s="17"/>
      <c r="L32" s="17"/>
      <c r="M32" s="19">
        <v>92561</v>
      </c>
    </row>
    <row r="33" spans="1:13" x14ac:dyDescent="0.25">
      <c r="A33" s="15">
        <v>20441</v>
      </c>
      <c r="B33" s="16">
        <v>20</v>
      </c>
      <c r="C33" s="16" t="s">
        <v>29</v>
      </c>
      <c r="D33" s="17">
        <v>41992</v>
      </c>
      <c r="E33" s="17">
        <f t="shared" si="0"/>
        <v>0</v>
      </c>
      <c r="F33" s="17">
        <v>41992</v>
      </c>
      <c r="G33" s="18"/>
      <c r="H33" s="17"/>
      <c r="I33" s="17"/>
      <c r="J33" s="17">
        <v>41992</v>
      </c>
      <c r="K33" s="17"/>
      <c r="L33" s="17"/>
      <c r="M33" s="19">
        <v>41992</v>
      </c>
    </row>
    <row r="34" spans="1:13" x14ac:dyDescent="0.25">
      <c r="A34" s="15">
        <v>20442</v>
      </c>
      <c r="B34" s="16">
        <v>20</v>
      </c>
      <c r="C34" s="16" t="s">
        <v>30</v>
      </c>
      <c r="D34" s="17">
        <v>47369</v>
      </c>
      <c r="E34" s="17">
        <f t="shared" si="0"/>
        <v>0</v>
      </c>
      <c r="F34" s="17">
        <v>47369</v>
      </c>
      <c r="G34" s="18"/>
      <c r="H34" s="17"/>
      <c r="I34" s="17"/>
      <c r="J34" s="17">
        <v>47369</v>
      </c>
      <c r="K34" s="17"/>
      <c r="L34" s="17"/>
      <c r="M34" s="19">
        <v>47369</v>
      </c>
    </row>
    <row r="35" spans="1:13" x14ac:dyDescent="0.25">
      <c r="A35" s="15">
        <v>204413</v>
      </c>
      <c r="B35" s="16">
        <v>20</v>
      </c>
      <c r="C35" s="16" t="s">
        <v>31</v>
      </c>
      <c r="D35" s="17">
        <v>3200</v>
      </c>
      <c r="E35" s="17">
        <f t="shared" si="0"/>
        <v>0</v>
      </c>
      <c r="F35" s="17">
        <v>3200</v>
      </c>
      <c r="G35" s="18"/>
      <c r="H35" s="17"/>
      <c r="I35" s="17"/>
      <c r="J35" s="17">
        <v>3200</v>
      </c>
      <c r="K35" s="17"/>
      <c r="L35" s="17"/>
      <c r="M35" s="19">
        <v>3200</v>
      </c>
    </row>
    <row r="36" spans="1:13" x14ac:dyDescent="0.25">
      <c r="A36" s="15">
        <v>204415</v>
      </c>
      <c r="B36" s="16">
        <v>20</v>
      </c>
      <c r="C36" s="16" t="s">
        <v>90</v>
      </c>
      <c r="D36" s="17">
        <v>28080</v>
      </c>
      <c r="E36" s="17">
        <f t="shared" si="0"/>
        <v>27968</v>
      </c>
      <c r="F36" s="17">
        <v>112</v>
      </c>
      <c r="G36" s="18"/>
      <c r="H36" s="17"/>
      <c r="I36" s="17"/>
      <c r="J36" s="17">
        <v>0</v>
      </c>
      <c r="K36" s="17"/>
      <c r="L36" s="17"/>
      <c r="M36" s="19">
        <v>0</v>
      </c>
    </row>
    <row r="37" spans="1:13" ht="15" customHeight="1" x14ac:dyDescent="0.25">
      <c r="A37" s="15">
        <v>2045</v>
      </c>
      <c r="B37" s="16">
        <v>20</v>
      </c>
      <c r="C37" s="16" t="s">
        <v>32</v>
      </c>
      <c r="D37" s="17">
        <v>29653258</v>
      </c>
      <c r="E37" s="17">
        <f t="shared" si="0"/>
        <v>29297066</v>
      </c>
      <c r="F37" s="17">
        <v>356192</v>
      </c>
      <c r="G37" s="18"/>
      <c r="H37" s="17"/>
      <c r="I37" s="17"/>
      <c r="J37" s="17">
        <v>239028</v>
      </c>
      <c r="K37" s="17"/>
      <c r="L37" s="17"/>
      <c r="M37" s="19">
        <v>239028</v>
      </c>
    </row>
    <row r="38" spans="1:13" x14ac:dyDescent="0.25">
      <c r="A38" s="15">
        <v>20451</v>
      </c>
      <c r="B38" s="16">
        <v>20</v>
      </c>
      <c r="C38" s="16" t="s">
        <v>33</v>
      </c>
      <c r="D38" s="17">
        <v>15659</v>
      </c>
      <c r="E38" s="17">
        <f t="shared" si="0"/>
        <v>0</v>
      </c>
      <c r="F38" s="17">
        <v>15659</v>
      </c>
      <c r="G38" s="18"/>
      <c r="H38" s="17"/>
      <c r="I38" s="17"/>
      <c r="J38" s="17">
        <v>15659</v>
      </c>
      <c r="K38" s="17"/>
      <c r="L38" s="17"/>
      <c r="M38" s="19">
        <v>15659</v>
      </c>
    </row>
    <row r="39" spans="1:13" x14ac:dyDescent="0.25">
      <c r="A39" s="15">
        <v>20452</v>
      </c>
      <c r="B39" s="16">
        <v>20</v>
      </c>
      <c r="C39" s="16" t="s">
        <v>91</v>
      </c>
      <c r="D39" s="17">
        <v>6328</v>
      </c>
      <c r="E39" s="17">
        <f t="shared" si="0"/>
        <v>0</v>
      </c>
      <c r="F39" s="17">
        <v>6328</v>
      </c>
      <c r="G39" s="18"/>
      <c r="H39" s="17"/>
      <c r="I39" s="17"/>
      <c r="J39" s="17">
        <v>6328</v>
      </c>
      <c r="K39" s="17"/>
      <c r="L39" s="17"/>
      <c r="M39" s="19">
        <v>6328</v>
      </c>
    </row>
    <row r="40" spans="1:13" x14ac:dyDescent="0.25">
      <c r="A40" s="15">
        <v>20456</v>
      </c>
      <c r="B40" s="16">
        <v>10</v>
      </c>
      <c r="C40" s="16" t="s">
        <v>34</v>
      </c>
      <c r="D40" s="17">
        <v>6004</v>
      </c>
      <c r="E40" s="17">
        <f t="shared" si="0"/>
        <v>6004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9">
        <v>0</v>
      </c>
    </row>
    <row r="41" spans="1:13" x14ac:dyDescent="0.25">
      <c r="A41" s="15">
        <v>20456</v>
      </c>
      <c r="B41" s="16">
        <v>20</v>
      </c>
      <c r="C41" s="16" t="s">
        <v>34</v>
      </c>
      <c r="D41" s="17">
        <v>29912</v>
      </c>
      <c r="E41" s="17">
        <f t="shared" si="0"/>
        <v>0</v>
      </c>
      <c r="F41" s="17">
        <v>29912</v>
      </c>
      <c r="G41" s="18"/>
      <c r="H41" s="17"/>
      <c r="I41" s="17"/>
      <c r="J41" s="17">
        <v>29912</v>
      </c>
      <c r="K41" s="17"/>
      <c r="L41" s="17"/>
      <c r="M41" s="19">
        <v>29912</v>
      </c>
    </row>
    <row r="42" spans="1:13" x14ac:dyDescent="0.25">
      <c r="A42" s="15">
        <v>20458</v>
      </c>
      <c r="B42" s="16">
        <v>20</v>
      </c>
      <c r="C42" s="16" t="s">
        <v>35</v>
      </c>
      <c r="D42" s="17">
        <v>20107913</v>
      </c>
      <c r="E42" s="17">
        <f t="shared" si="0"/>
        <v>19958865</v>
      </c>
      <c r="F42" s="17">
        <v>149048</v>
      </c>
      <c r="G42" s="18"/>
      <c r="H42" s="17"/>
      <c r="I42" s="17"/>
      <c r="J42" s="17">
        <v>69214</v>
      </c>
      <c r="K42" s="17"/>
      <c r="L42" s="17"/>
      <c r="M42" s="19">
        <v>69214</v>
      </c>
    </row>
    <row r="43" spans="1:13" x14ac:dyDescent="0.25">
      <c r="A43" s="15">
        <v>204510</v>
      </c>
      <c r="B43" s="16">
        <v>20</v>
      </c>
      <c r="C43" s="16" t="s">
        <v>36</v>
      </c>
      <c r="D43" s="17">
        <v>9463200</v>
      </c>
      <c r="E43" s="17">
        <f t="shared" si="0"/>
        <v>9332197</v>
      </c>
      <c r="F43" s="17">
        <v>131003</v>
      </c>
      <c r="G43" s="18"/>
      <c r="H43" s="17"/>
      <c r="I43" s="17"/>
      <c r="J43" s="17">
        <v>93673</v>
      </c>
      <c r="K43" s="17"/>
      <c r="L43" s="17"/>
      <c r="M43" s="19">
        <v>93673</v>
      </c>
    </row>
    <row r="44" spans="1:13" x14ac:dyDescent="0.25">
      <c r="A44" s="15">
        <v>204513</v>
      </c>
      <c r="B44" s="16">
        <v>20</v>
      </c>
      <c r="C44" s="16" t="s">
        <v>37</v>
      </c>
      <c r="D44" s="17">
        <v>24242</v>
      </c>
      <c r="E44" s="17">
        <f t="shared" si="0"/>
        <v>0</v>
      </c>
      <c r="F44" s="17">
        <v>24242</v>
      </c>
      <c r="G44" s="18"/>
      <c r="H44" s="17"/>
      <c r="I44" s="17"/>
      <c r="J44" s="17">
        <v>24242</v>
      </c>
      <c r="K44" s="17"/>
      <c r="L44" s="17"/>
      <c r="M44" s="19">
        <v>24242</v>
      </c>
    </row>
    <row r="45" spans="1:13" x14ac:dyDescent="0.25">
      <c r="A45" s="15">
        <v>2046</v>
      </c>
      <c r="B45" s="16">
        <v>20</v>
      </c>
      <c r="C45" s="16" t="s">
        <v>84</v>
      </c>
      <c r="D45" s="17">
        <v>36311014</v>
      </c>
      <c r="E45" s="17">
        <f t="shared" si="0"/>
        <v>0</v>
      </c>
      <c r="F45" s="17">
        <v>36311014</v>
      </c>
      <c r="G45" s="18"/>
      <c r="H45" s="17"/>
      <c r="I45" s="17"/>
      <c r="J45" s="17">
        <v>19685224</v>
      </c>
      <c r="K45" s="17"/>
      <c r="L45" s="17"/>
      <c r="M45" s="19">
        <v>19685224</v>
      </c>
    </row>
    <row r="46" spans="1:13" ht="15.75" thickBot="1" x14ac:dyDescent="0.3">
      <c r="A46" s="22">
        <v>20462</v>
      </c>
      <c r="B46" s="23">
        <v>10</v>
      </c>
      <c r="C46" s="23" t="s">
        <v>38</v>
      </c>
      <c r="D46" s="24">
        <v>8977700</v>
      </c>
      <c r="E46" s="24">
        <f t="shared" si="0"/>
        <v>0</v>
      </c>
      <c r="F46" s="24">
        <v>8977700</v>
      </c>
      <c r="G46" s="25"/>
      <c r="H46" s="24"/>
      <c r="I46" s="24"/>
      <c r="J46" s="59">
        <v>8977700</v>
      </c>
      <c r="K46" s="59"/>
      <c r="L46" s="59"/>
      <c r="M46" s="60">
        <v>8977700</v>
      </c>
    </row>
    <row r="47" spans="1:13" x14ac:dyDescent="0.25">
      <c r="A47" s="122" t="s">
        <v>0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5">
      <c r="A48" s="122" t="s">
        <v>85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50" spans="1:13" x14ac:dyDescent="0.25">
      <c r="A50" s="2" t="s">
        <v>1</v>
      </c>
    </row>
    <row r="51" spans="1:13" x14ac:dyDescent="0.25">
      <c r="M51" s="4"/>
    </row>
    <row r="52" spans="1:13" x14ac:dyDescent="0.25">
      <c r="A52" s="1" t="s">
        <v>2</v>
      </c>
      <c r="C52" s="1" t="s">
        <v>3</v>
      </c>
      <c r="J52" s="3" t="s">
        <v>109</v>
      </c>
      <c r="K52" s="1"/>
      <c r="M52" s="3" t="s">
        <v>89</v>
      </c>
    </row>
    <row r="53" spans="1:13" ht="15.75" thickBot="1" x14ac:dyDescent="0.3"/>
    <row r="54" spans="1:13" x14ac:dyDescent="0.25">
      <c r="A54" s="5" t="s">
        <v>4</v>
      </c>
      <c r="B54" s="6"/>
      <c r="C54" s="6"/>
      <c r="D54" s="6"/>
      <c r="E54" s="6"/>
      <c r="F54" s="7"/>
      <c r="G54" s="7"/>
      <c r="H54" s="7"/>
      <c r="I54" s="7"/>
      <c r="J54" s="7"/>
      <c r="K54" s="7"/>
      <c r="L54" s="8" t="s">
        <v>5</v>
      </c>
      <c r="M54" s="9"/>
    </row>
    <row r="55" spans="1:13" ht="60" customHeight="1" x14ac:dyDescent="0.25">
      <c r="A55" s="75" t="s">
        <v>110</v>
      </c>
      <c r="B55" s="76"/>
      <c r="C55" s="76" t="s">
        <v>111</v>
      </c>
      <c r="D55" s="77" t="s">
        <v>112</v>
      </c>
      <c r="E55" s="77" t="s">
        <v>113</v>
      </c>
      <c r="F55" s="77" t="s">
        <v>114</v>
      </c>
      <c r="G55" s="77"/>
      <c r="H55" s="77"/>
      <c r="I55" s="77"/>
      <c r="J55" s="77" t="s">
        <v>115</v>
      </c>
      <c r="K55" s="77" t="s">
        <v>8</v>
      </c>
      <c r="L55" s="77" t="s">
        <v>9</v>
      </c>
      <c r="M55" s="78" t="s">
        <v>116</v>
      </c>
    </row>
    <row r="56" spans="1:13" x14ac:dyDescent="0.25">
      <c r="A56" s="15">
        <v>20462</v>
      </c>
      <c r="B56" s="16">
        <v>20</v>
      </c>
      <c r="C56" s="16" t="s">
        <v>38</v>
      </c>
      <c r="D56" s="18">
        <v>1769868</v>
      </c>
      <c r="E56" s="17">
        <f t="shared" ref="E56:E83" si="1">+D56-F56</f>
        <v>0</v>
      </c>
      <c r="F56" s="18">
        <v>1769868</v>
      </c>
      <c r="G56" s="18"/>
      <c r="H56" s="18"/>
      <c r="I56" s="17"/>
      <c r="J56" s="57">
        <v>548948</v>
      </c>
      <c r="K56" s="57"/>
      <c r="L56" s="57"/>
      <c r="M56" s="58">
        <v>548948</v>
      </c>
    </row>
    <row r="57" spans="1:13" x14ac:dyDescent="0.25">
      <c r="A57" s="15">
        <v>20465</v>
      </c>
      <c r="B57" s="16">
        <v>20</v>
      </c>
      <c r="C57" s="16" t="s">
        <v>39</v>
      </c>
      <c r="D57" s="18">
        <v>19663493</v>
      </c>
      <c r="E57" s="17">
        <f t="shared" si="1"/>
        <v>0</v>
      </c>
      <c r="F57" s="18">
        <v>19663493</v>
      </c>
      <c r="G57" s="18"/>
      <c r="H57" s="18"/>
      <c r="I57" s="17"/>
      <c r="J57" s="17">
        <v>10138976</v>
      </c>
      <c r="K57" s="17"/>
      <c r="L57" s="17"/>
      <c r="M57" s="19">
        <v>10138976</v>
      </c>
    </row>
    <row r="58" spans="1:13" x14ac:dyDescent="0.25">
      <c r="A58" s="15">
        <v>20465</v>
      </c>
      <c r="B58" s="16">
        <v>10</v>
      </c>
      <c r="C58" s="16" t="s">
        <v>39</v>
      </c>
      <c r="D58" s="18">
        <v>5880353</v>
      </c>
      <c r="E58" s="17">
        <f t="shared" si="1"/>
        <v>0</v>
      </c>
      <c r="F58" s="18">
        <v>5880353</v>
      </c>
      <c r="G58" s="18"/>
      <c r="H58" s="18"/>
      <c r="I58" s="17"/>
      <c r="J58" s="17">
        <v>0</v>
      </c>
      <c r="K58" s="17"/>
      <c r="L58" s="17"/>
      <c r="M58" s="19">
        <v>0</v>
      </c>
    </row>
    <row r="59" spans="1:13" x14ac:dyDescent="0.25">
      <c r="A59" s="15">
        <v>20467</v>
      </c>
      <c r="B59" s="16">
        <v>20</v>
      </c>
      <c r="C59" s="16" t="s">
        <v>40</v>
      </c>
      <c r="D59" s="18">
        <v>19600</v>
      </c>
      <c r="E59" s="17">
        <f t="shared" si="1"/>
        <v>0</v>
      </c>
      <c r="F59" s="18">
        <v>19600</v>
      </c>
      <c r="G59" s="18"/>
      <c r="H59" s="18"/>
      <c r="I59" s="17"/>
      <c r="J59" s="17">
        <v>19600</v>
      </c>
      <c r="K59" s="17"/>
      <c r="L59" s="17"/>
      <c r="M59" s="19">
        <v>19600</v>
      </c>
    </row>
    <row r="60" spans="1:13" x14ac:dyDescent="0.25">
      <c r="A60" s="15">
        <v>2047</v>
      </c>
      <c r="B60" s="16">
        <v>20</v>
      </c>
      <c r="C60" s="16" t="s">
        <v>41</v>
      </c>
      <c r="D60" s="18">
        <v>3034000</v>
      </c>
      <c r="E60" s="17">
        <f t="shared" si="1"/>
        <v>3000000</v>
      </c>
      <c r="F60" s="18">
        <v>34000</v>
      </c>
      <c r="G60" s="18"/>
      <c r="H60" s="18"/>
      <c r="I60" s="17"/>
      <c r="J60" s="17">
        <v>22000</v>
      </c>
      <c r="K60" s="17"/>
      <c r="L60" s="17"/>
      <c r="M60" s="19">
        <v>22000</v>
      </c>
    </row>
    <row r="61" spans="1:13" x14ac:dyDescent="0.25">
      <c r="A61" s="15">
        <v>20476</v>
      </c>
      <c r="B61" s="16">
        <v>20</v>
      </c>
      <c r="C61" s="16" t="s">
        <v>42</v>
      </c>
      <c r="D61" s="18">
        <v>3034000</v>
      </c>
      <c r="E61" s="17">
        <f t="shared" si="1"/>
        <v>3000000</v>
      </c>
      <c r="F61" s="18">
        <v>34000</v>
      </c>
      <c r="G61" s="18"/>
      <c r="H61" s="18"/>
      <c r="I61" s="17"/>
      <c r="J61" s="17">
        <v>22000</v>
      </c>
      <c r="K61" s="17"/>
      <c r="L61" s="17"/>
      <c r="M61" s="19">
        <v>22000</v>
      </c>
    </row>
    <row r="62" spans="1:13" x14ac:dyDescent="0.25">
      <c r="A62" s="15">
        <v>2048</v>
      </c>
      <c r="B62" s="16">
        <v>20</v>
      </c>
      <c r="C62" s="16" t="s">
        <v>43</v>
      </c>
      <c r="D62" s="18">
        <v>169963</v>
      </c>
      <c r="E62" s="17">
        <f t="shared" si="1"/>
        <v>0</v>
      </c>
      <c r="F62" s="18">
        <v>169963</v>
      </c>
      <c r="G62" s="18"/>
      <c r="H62" s="18"/>
      <c r="I62" s="17"/>
      <c r="J62" s="17">
        <v>139200</v>
      </c>
      <c r="K62" s="17"/>
      <c r="L62" s="17"/>
      <c r="M62" s="19">
        <v>139200</v>
      </c>
    </row>
    <row r="63" spans="1:13" x14ac:dyDescent="0.25">
      <c r="A63" s="15">
        <v>20482</v>
      </c>
      <c r="B63" s="16">
        <v>20</v>
      </c>
      <c r="C63" s="16" t="s">
        <v>44</v>
      </c>
      <c r="D63" s="18">
        <v>30763</v>
      </c>
      <c r="E63" s="17">
        <f t="shared" si="1"/>
        <v>0</v>
      </c>
      <c r="F63" s="18">
        <v>30763</v>
      </c>
      <c r="G63" s="18"/>
      <c r="H63" s="18"/>
      <c r="I63" s="17"/>
      <c r="J63" s="17">
        <v>0</v>
      </c>
      <c r="K63" s="17"/>
      <c r="L63" s="17"/>
      <c r="M63" s="19">
        <v>0</v>
      </c>
    </row>
    <row r="64" spans="1:13" x14ac:dyDescent="0.25">
      <c r="A64" s="15">
        <v>20486</v>
      </c>
      <c r="B64" s="16">
        <v>20</v>
      </c>
      <c r="C64" s="16" t="s">
        <v>92</v>
      </c>
      <c r="D64" s="18">
        <v>139200</v>
      </c>
      <c r="E64" s="17">
        <f t="shared" si="1"/>
        <v>0</v>
      </c>
      <c r="F64" s="18">
        <v>139200</v>
      </c>
      <c r="G64" s="18"/>
      <c r="H64" s="18"/>
      <c r="I64" s="17"/>
      <c r="J64" s="17">
        <v>139200</v>
      </c>
      <c r="K64" s="17"/>
      <c r="L64" s="17"/>
      <c r="M64" s="19">
        <v>139200</v>
      </c>
    </row>
    <row r="65" spans="1:13" x14ac:dyDescent="0.25">
      <c r="A65" s="15">
        <v>2049</v>
      </c>
      <c r="B65" s="16">
        <v>20</v>
      </c>
      <c r="C65" s="45" t="s">
        <v>45</v>
      </c>
      <c r="D65" s="18">
        <v>15676</v>
      </c>
      <c r="E65" s="17">
        <f t="shared" si="1"/>
        <v>0</v>
      </c>
      <c r="F65" s="18">
        <v>15676</v>
      </c>
      <c r="G65" s="18"/>
      <c r="H65" s="18"/>
      <c r="I65" s="17"/>
      <c r="J65" s="17">
        <v>0</v>
      </c>
      <c r="K65" s="17"/>
      <c r="L65" s="17"/>
      <c r="M65" s="19">
        <v>0</v>
      </c>
    </row>
    <row r="66" spans="1:13" x14ac:dyDescent="0.25">
      <c r="A66" s="15">
        <v>204911</v>
      </c>
      <c r="B66" s="16">
        <v>20</v>
      </c>
      <c r="C66" s="45" t="s">
        <v>46</v>
      </c>
      <c r="D66" s="18">
        <v>15676</v>
      </c>
      <c r="E66" s="17">
        <f t="shared" si="1"/>
        <v>0</v>
      </c>
      <c r="F66" s="18">
        <v>15676</v>
      </c>
      <c r="G66" s="18"/>
      <c r="H66" s="18"/>
      <c r="I66" s="17"/>
      <c r="J66" s="17">
        <v>0</v>
      </c>
      <c r="K66" s="17"/>
      <c r="L66" s="17"/>
      <c r="M66" s="19">
        <v>0</v>
      </c>
    </row>
    <row r="67" spans="1:13" x14ac:dyDescent="0.25">
      <c r="A67" s="15">
        <v>20410</v>
      </c>
      <c r="B67" s="16">
        <v>20</v>
      </c>
      <c r="C67" s="45" t="s">
        <v>47</v>
      </c>
      <c r="D67" s="18">
        <v>2784</v>
      </c>
      <c r="E67" s="17">
        <f t="shared" si="1"/>
        <v>0</v>
      </c>
      <c r="F67" s="18">
        <v>2784</v>
      </c>
      <c r="G67" s="18"/>
      <c r="H67" s="18"/>
      <c r="I67" s="17"/>
      <c r="J67" s="17">
        <v>2784</v>
      </c>
      <c r="K67" s="17"/>
      <c r="L67" s="17"/>
      <c r="M67" s="19">
        <v>2784</v>
      </c>
    </row>
    <row r="68" spans="1:13" x14ac:dyDescent="0.25">
      <c r="A68" s="15">
        <v>204102</v>
      </c>
      <c r="B68" s="16">
        <v>20</v>
      </c>
      <c r="C68" s="45" t="s">
        <v>48</v>
      </c>
      <c r="D68" s="18">
        <v>2784</v>
      </c>
      <c r="E68" s="17">
        <f t="shared" si="1"/>
        <v>0</v>
      </c>
      <c r="F68" s="18">
        <v>2784</v>
      </c>
      <c r="G68" s="18"/>
      <c r="H68" s="18"/>
      <c r="I68" s="17"/>
      <c r="J68" s="17">
        <v>2784</v>
      </c>
      <c r="K68" s="17"/>
      <c r="L68" s="17"/>
      <c r="M68" s="19">
        <v>2784</v>
      </c>
    </row>
    <row r="69" spans="1:13" x14ac:dyDescent="0.25">
      <c r="A69" s="15">
        <v>20411</v>
      </c>
      <c r="B69" s="16">
        <v>20</v>
      </c>
      <c r="C69" s="45" t="s">
        <v>49</v>
      </c>
      <c r="D69" s="18">
        <v>32490347</v>
      </c>
      <c r="E69" s="17">
        <f t="shared" si="1"/>
        <v>31265165</v>
      </c>
      <c r="F69" s="18">
        <v>1225182</v>
      </c>
      <c r="G69" s="18"/>
      <c r="H69" s="18"/>
      <c r="I69" s="17"/>
      <c r="J69" s="17">
        <v>1107955</v>
      </c>
      <c r="K69" s="17"/>
      <c r="L69" s="17"/>
      <c r="M69" s="19">
        <v>1107955</v>
      </c>
    </row>
    <row r="70" spans="1:13" x14ac:dyDescent="0.25">
      <c r="A70" s="15">
        <v>204111</v>
      </c>
      <c r="B70" s="16">
        <v>20</v>
      </c>
      <c r="C70" s="45" t="s">
        <v>50</v>
      </c>
      <c r="D70" s="18">
        <v>10520428</v>
      </c>
      <c r="E70" s="17">
        <f t="shared" si="1"/>
        <v>10471228</v>
      </c>
      <c r="F70" s="18">
        <v>49200</v>
      </c>
      <c r="G70" s="18"/>
      <c r="H70" s="18"/>
      <c r="I70" s="17"/>
      <c r="J70" s="17">
        <v>0</v>
      </c>
      <c r="K70" s="17"/>
      <c r="L70" s="17"/>
      <c r="M70" s="19">
        <v>0</v>
      </c>
    </row>
    <row r="71" spans="1:13" x14ac:dyDescent="0.25">
      <c r="A71" s="15">
        <v>204112</v>
      </c>
      <c r="B71" s="16">
        <v>20</v>
      </c>
      <c r="C71" s="45" t="s">
        <v>51</v>
      </c>
      <c r="D71" s="18">
        <v>1874105</v>
      </c>
      <c r="E71" s="17">
        <f t="shared" si="1"/>
        <v>1806078</v>
      </c>
      <c r="F71" s="18">
        <v>68027</v>
      </c>
      <c r="G71" s="18"/>
      <c r="H71" s="18"/>
      <c r="I71" s="17"/>
      <c r="J71" s="57">
        <v>0</v>
      </c>
      <c r="K71" s="57"/>
      <c r="L71" s="57"/>
      <c r="M71" s="58">
        <v>0</v>
      </c>
    </row>
    <row r="72" spans="1:13" x14ac:dyDescent="0.25">
      <c r="A72" s="15">
        <v>204112</v>
      </c>
      <c r="B72" s="16">
        <v>10</v>
      </c>
      <c r="C72" s="45" t="s">
        <v>51</v>
      </c>
      <c r="D72" s="18">
        <v>20095814</v>
      </c>
      <c r="E72" s="17">
        <f t="shared" si="1"/>
        <v>18987859</v>
      </c>
      <c r="F72" s="18">
        <v>1107955</v>
      </c>
      <c r="G72" s="18"/>
      <c r="H72" s="18"/>
      <c r="I72" s="17"/>
      <c r="J72" s="57">
        <v>1107955</v>
      </c>
      <c r="K72" s="57"/>
      <c r="L72" s="57"/>
      <c r="M72" s="58">
        <v>1107955</v>
      </c>
    </row>
    <row r="73" spans="1:13" x14ac:dyDescent="0.25">
      <c r="A73" s="15">
        <v>20421</v>
      </c>
      <c r="B73" s="16">
        <v>10</v>
      </c>
      <c r="C73" s="45" t="s">
        <v>93</v>
      </c>
      <c r="D73" s="18">
        <v>92448449</v>
      </c>
      <c r="E73" s="17">
        <f t="shared" si="1"/>
        <v>52544</v>
      </c>
      <c r="F73" s="18">
        <v>92395905</v>
      </c>
      <c r="G73" s="18"/>
      <c r="H73" s="18"/>
      <c r="I73" s="17"/>
      <c r="J73" s="57">
        <v>92395695</v>
      </c>
      <c r="K73" s="57"/>
      <c r="L73" s="57"/>
      <c r="M73" s="58">
        <v>92395695</v>
      </c>
    </row>
    <row r="74" spans="1:13" x14ac:dyDescent="0.25">
      <c r="A74" s="15">
        <v>204214</v>
      </c>
      <c r="B74" s="16">
        <v>10</v>
      </c>
      <c r="C74" s="45" t="s">
        <v>52</v>
      </c>
      <c r="D74" s="18">
        <v>70000000</v>
      </c>
      <c r="E74" s="17">
        <f t="shared" si="1"/>
        <v>0</v>
      </c>
      <c r="F74" s="18">
        <v>70000000</v>
      </c>
      <c r="G74" s="18"/>
      <c r="H74" s="18"/>
      <c r="I74" s="17"/>
      <c r="J74" s="57">
        <v>70000000</v>
      </c>
      <c r="K74" s="57"/>
      <c r="L74" s="57"/>
      <c r="M74" s="58">
        <v>70000000</v>
      </c>
    </row>
    <row r="75" spans="1:13" x14ac:dyDescent="0.25">
      <c r="A75" s="15">
        <v>204214</v>
      </c>
      <c r="B75" s="16">
        <v>20</v>
      </c>
      <c r="C75" s="45" t="s">
        <v>52</v>
      </c>
      <c r="D75" s="18">
        <v>22404449</v>
      </c>
      <c r="E75" s="17">
        <f t="shared" si="1"/>
        <v>52544</v>
      </c>
      <c r="F75" s="18">
        <v>22351905</v>
      </c>
      <c r="G75" s="18"/>
      <c r="H75" s="18"/>
      <c r="I75" s="17"/>
      <c r="J75" s="57">
        <v>22351695</v>
      </c>
      <c r="K75" s="57"/>
      <c r="L75" s="57"/>
      <c r="M75" s="58">
        <v>22351695</v>
      </c>
    </row>
    <row r="76" spans="1:13" x14ac:dyDescent="0.25">
      <c r="A76" s="15">
        <v>204215</v>
      </c>
      <c r="B76" s="16">
        <v>20</v>
      </c>
      <c r="C76" s="45" t="s">
        <v>53</v>
      </c>
      <c r="D76" s="18">
        <v>44000</v>
      </c>
      <c r="E76" s="17">
        <f t="shared" si="1"/>
        <v>0</v>
      </c>
      <c r="F76" s="18">
        <v>44000</v>
      </c>
      <c r="G76" s="18"/>
      <c r="H76" s="18"/>
      <c r="I76" s="17"/>
      <c r="J76" s="57">
        <v>44000</v>
      </c>
      <c r="K76" s="57"/>
      <c r="L76" s="57"/>
      <c r="M76" s="58">
        <v>44000</v>
      </c>
    </row>
    <row r="77" spans="1:13" x14ac:dyDescent="0.25">
      <c r="A77" s="15">
        <v>20441</v>
      </c>
      <c r="B77" s="16">
        <v>20</v>
      </c>
      <c r="C77" s="45" t="s">
        <v>54</v>
      </c>
      <c r="D77" s="18">
        <v>59966677</v>
      </c>
      <c r="E77" s="17">
        <f t="shared" si="1"/>
        <v>30504116</v>
      </c>
      <c r="F77" s="18">
        <v>29462561</v>
      </c>
      <c r="G77" s="18"/>
      <c r="H77" s="18"/>
      <c r="I77" s="17"/>
      <c r="J77" s="57">
        <v>29340545</v>
      </c>
      <c r="K77" s="57"/>
      <c r="L77" s="57"/>
      <c r="M77" s="58">
        <v>29340545</v>
      </c>
    </row>
    <row r="78" spans="1:13" x14ac:dyDescent="0.25">
      <c r="A78" s="15">
        <v>2044113</v>
      </c>
      <c r="B78" s="16">
        <v>20</v>
      </c>
      <c r="C78" s="45" t="s">
        <v>54</v>
      </c>
      <c r="D78" s="18">
        <v>30790727</v>
      </c>
      <c r="E78" s="17">
        <f t="shared" si="1"/>
        <v>30504107</v>
      </c>
      <c r="F78" s="18">
        <v>286620</v>
      </c>
      <c r="G78" s="18"/>
      <c r="H78" s="18"/>
      <c r="I78" s="17"/>
      <c r="J78" s="57">
        <v>164604</v>
      </c>
      <c r="K78" s="57"/>
      <c r="L78" s="57"/>
      <c r="M78" s="58">
        <v>164604</v>
      </c>
    </row>
    <row r="79" spans="1:13" x14ac:dyDescent="0.25">
      <c r="A79" s="15">
        <v>2044113</v>
      </c>
      <c r="B79" s="16">
        <v>10</v>
      </c>
      <c r="C79" s="45" t="s">
        <v>54</v>
      </c>
      <c r="D79" s="18">
        <v>29175950</v>
      </c>
      <c r="E79" s="17">
        <f t="shared" si="1"/>
        <v>9</v>
      </c>
      <c r="F79" s="18">
        <v>29175941</v>
      </c>
      <c r="G79" s="18"/>
      <c r="H79" s="18"/>
      <c r="I79" s="17"/>
      <c r="J79" s="57">
        <v>29175941</v>
      </c>
      <c r="K79" s="57"/>
      <c r="L79" s="57"/>
      <c r="M79" s="58">
        <v>29175941</v>
      </c>
    </row>
    <row r="80" spans="1:13" x14ac:dyDescent="0.25">
      <c r="A80" s="15">
        <v>3</v>
      </c>
      <c r="B80" s="16">
        <v>10</v>
      </c>
      <c r="C80" s="45" t="s">
        <v>55</v>
      </c>
      <c r="D80" s="18">
        <v>196247829</v>
      </c>
      <c r="E80" s="17">
        <f t="shared" si="1"/>
        <v>0</v>
      </c>
      <c r="F80" s="18">
        <v>196247829</v>
      </c>
      <c r="G80" s="18"/>
      <c r="H80" s="18"/>
      <c r="I80" s="17"/>
      <c r="J80" s="57">
        <v>0</v>
      </c>
      <c r="K80" s="57"/>
      <c r="L80" s="57"/>
      <c r="M80" s="58">
        <v>0</v>
      </c>
    </row>
    <row r="81" spans="1:13" x14ac:dyDescent="0.25">
      <c r="A81" s="15">
        <v>36</v>
      </c>
      <c r="B81" s="16">
        <v>10</v>
      </c>
      <c r="C81" s="45" t="s">
        <v>56</v>
      </c>
      <c r="D81" s="18">
        <v>196247829</v>
      </c>
      <c r="E81" s="17">
        <f t="shared" si="1"/>
        <v>0</v>
      </c>
      <c r="F81" s="18">
        <v>196247829</v>
      </c>
      <c r="G81" s="18"/>
      <c r="H81" s="18"/>
      <c r="I81" s="17"/>
      <c r="J81" s="17">
        <v>0</v>
      </c>
      <c r="K81" s="17"/>
      <c r="L81" s="17"/>
      <c r="M81" s="19">
        <v>0</v>
      </c>
    </row>
    <row r="82" spans="1:13" x14ac:dyDescent="0.25">
      <c r="A82" s="15">
        <v>361</v>
      </c>
      <c r="B82" s="16">
        <v>10</v>
      </c>
      <c r="C82" s="45" t="s">
        <v>57</v>
      </c>
      <c r="D82" s="18">
        <v>196247829</v>
      </c>
      <c r="E82" s="17">
        <f t="shared" si="1"/>
        <v>0</v>
      </c>
      <c r="F82" s="18">
        <v>196247829</v>
      </c>
      <c r="G82" s="18"/>
      <c r="H82" s="18"/>
      <c r="I82" s="17"/>
      <c r="J82" s="17">
        <v>0</v>
      </c>
      <c r="K82" s="17"/>
      <c r="L82" s="17"/>
      <c r="M82" s="19">
        <v>0</v>
      </c>
    </row>
    <row r="83" spans="1:13" x14ac:dyDescent="0.25">
      <c r="A83" s="15">
        <v>3611</v>
      </c>
      <c r="B83" s="16">
        <v>10</v>
      </c>
      <c r="C83" s="45" t="s">
        <v>57</v>
      </c>
      <c r="D83" s="18">
        <v>196247829</v>
      </c>
      <c r="E83" s="17">
        <f t="shared" si="1"/>
        <v>0</v>
      </c>
      <c r="F83" s="18">
        <v>196247829</v>
      </c>
      <c r="G83" s="18"/>
      <c r="H83" s="18"/>
      <c r="I83" s="17"/>
      <c r="J83" s="17">
        <v>0</v>
      </c>
      <c r="K83" s="17"/>
      <c r="L83" s="17"/>
      <c r="M83" s="19">
        <v>0</v>
      </c>
    </row>
    <row r="84" spans="1:13" x14ac:dyDescent="0.25">
      <c r="A84" s="43" t="s">
        <v>58</v>
      </c>
      <c r="B84" s="44"/>
      <c r="C84" s="56" t="s">
        <v>59</v>
      </c>
      <c r="D84" s="53">
        <f>+D85+D102+D106</f>
        <v>33530876699.560001</v>
      </c>
      <c r="E84" s="53">
        <f>+E85+E102+E106</f>
        <v>23772998</v>
      </c>
      <c r="F84" s="53">
        <f>+F85+F102+F106</f>
        <v>33507103701.560001</v>
      </c>
      <c r="G84" s="53"/>
      <c r="H84" s="53"/>
      <c r="I84" s="54"/>
      <c r="J84" s="53">
        <f>+J85+J102+J106</f>
        <v>23177028680.060001</v>
      </c>
      <c r="K84" s="54"/>
      <c r="L84" s="54"/>
      <c r="M84" s="68">
        <f>+M85+M102+M106</f>
        <v>22902835037.060001</v>
      </c>
    </row>
    <row r="85" spans="1:13" ht="15" customHeight="1" x14ac:dyDescent="0.25">
      <c r="A85" s="15">
        <v>113</v>
      </c>
      <c r="B85" s="16">
        <v>10</v>
      </c>
      <c r="C85" s="45" t="s">
        <v>100</v>
      </c>
      <c r="D85" s="18">
        <v>25293205213</v>
      </c>
      <c r="E85" s="17">
        <f t="shared" ref="E85:E91" si="2">+D85-F85</f>
        <v>0</v>
      </c>
      <c r="F85" s="18">
        <v>25293205213</v>
      </c>
      <c r="G85" s="18"/>
      <c r="H85" s="18"/>
      <c r="I85" s="17"/>
      <c r="J85" s="18">
        <v>19216448262</v>
      </c>
      <c r="K85" s="57"/>
      <c r="L85" s="57"/>
      <c r="M85" s="20">
        <v>19159243499</v>
      </c>
    </row>
    <row r="86" spans="1:13" ht="15" customHeight="1" x14ac:dyDescent="0.25">
      <c r="A86" s="15">
        <v>113601</v>
      </c>
      <c r="B86" s="16">
        <v>10</v>
      </c>
      <c r="C86" s="45" t="s">
        <v>62</v>
      </c>
      <c r="D86" s="18">
        <v>327869638</v>
      </c>
      <c r="E86" s="17">
        <f t="shared" si="2"/>
        <v>0</v>
      </c>
      <c r="F86" s="18">
        <v>327869638</v>
      </c>
      <c r="G86" s="18"/>
      <c r="H86" s="18"/>
      <c r="I86" s="17"/>
      <c r="J86" s="57">
        <v>162469638</v>
      </c>
      <c r="K86" s="57"/>
      <c r="L86" s="57"/>
      <c r="M86" s="58">
        <v>162469638</v>
      </c>
    </row>
    <row r="87" spans="1:13" ht="15" customHeight="1" x14ac:dyDescent="0.25">
      <c r="A87" s="15">
        <v>1136016</v>
      </c>
      <c r="B87" s="16">
        <v>10</v>
      </c>
      <c r="C87" s="45" t="s">
        <v>101</v>
      </c>
      <c r="D87" s="18">
        <v>327869638</v>
      </c>
      <c r="E87" s="17">
        <f t="shared" si="2"/>
        <v>0</v>
      </c>
      <c r="F87" s="18">
        <v>327869638</v>
      </c>
      <c r="G87" s="18"/>
      <c r="H87" s="18"/>
      <c r="I87" s="17"/>
      <c r="J87" s="57">
        <v>162469638</v>
      </c>
      <c r="K87" s="57"/>
      <c r="L87" s="57"/>
      <c r="M87" s="58">
        <v>162469638</v>
      </c>
    </row>
    <row r="88" spans="1:13" ht="15" customHeight="1" x14ac:dyDescent="0.25">
      <c r="A88" s="15">
        <v>113605</v>
      </c>
      <c r="B88" s="16">
        <v>20</v>
      </c>
      <c r="C88" s="45" t="s">
        <v>63</v>
      </c>
      <c r="D88" s="18">
        <v>24788548940</v>
      </c>
      <c r="E88" s="17">
        <f t="shared" si="2"/>
        <v>0</v>
      </c>
      <c r="F88" s="18">
        <v>24788548940</v>
      </c>
      <c r="G88" s="18"/>
      <c r="H88" s="18"/>
      <c r="I88" s="17"/>
      <c r="J88" s="57">
        <v>18877192095</v>
      </c>
      <c r="K88" s="57"/>
      <c r="L88" s="57"/>
      <c r="M88" s="58">
        <v>18819987332</v>
      </c>
    </row>
    <row r="89" spans="1:13" ht="15" customHeight="1" x14ac:dyDescent="0.25">
      <c r="A89" s="15">
        <v>1136057</v>
      </c>
      <c r="B89" s="16">
        <v>20</v>
      </c>
      <c r="C89" s="45" t="s">
        <v>102</v>
      </c>
      <c r="D89" s="18">
        <v>401655770</v>
      </c>
      <c r="E89" s="17">
        <f t="shared" si="2"/>
        <v>0</v>
      </c>
      <c r="F89" s="18">
        <v>401655770</v>
      </c>
      <c r="G89" s="18"/>
      <c r="H89" s="18"/>
      <c r="I89" s="17"/>
      <c r="J89" s="57">
        <v>401589062</v>
      </c>
      <c r="K89" s="57"/>
      <c r="L89" s="57"/>
      <c r="M89" s="58">
        <v>401589062</v>
      </c>
    </row>
    <row r="90" spans="1:13" ht="14.25" customHeight="1" x14ac:dyDescent="0.25">
      <c r="A90" s="15">
        <v>1136057</v>
      </c>
      <c r="B90" s="16">
        <v>11</v>
      </c>
      <c r="C90" s="45" t="s">
        <v>102</v>
      </c>
      <c r="D90" s="18">
        <v>24386893170</v>
      </c>
      <c r="E90" s="17">
        <f t="shared" si="2"/>
        <v>0</v>
      </c>
      <c r="F90" s="18">
        <v>24386893170</v>
      </c>
      <c r="G90" s="18"/>
      <c r="H90" s="18"/>
      <c r="I90" s="17"/>
      <c r="J90" s="57">
        <v>18475603033</v>
      </c>
      <c r="K90" s="57"/>
      <c r="L90" s="57"/>
      <c r="M90" s="58">
        <v>18418398270</v>
      </c>
    </row>
    <row r="91" spans="1:13" ht="15.75" thickBot="1" x14ac:dyDescent="0.3">
      <c r="A91" s="22">
        <v>113607</v>
      </c>
      <c r="B91" s="23">
        <v>21</v>
      </c>
      <c r="C91" s="69" t="s">
        <v>65</v>
      </c>
      <c r="D91" s="25">
        <v>176786635</v>
      </c>
      <c r="E91" s="24">
        <f t="shared" si="2"/>
        <v>0</v>
      </c>
      <c r="F91" s="25">
        <v>176786635</v>
      </c>
      <c r="G91" s="25"/>
      <c r="H91" s="25"/>
      <c r="I91" s="24"/>
      <c r="J91" s="24">
        <v>176786529</v>
      </c>
      <c r="K91" s="24"/>
      <c r="L91" s="24"/>
      <c r="M91" s="40">
        <v>176786529</v>
      </c>
    </row>
    <row r="92" spans="1:13" x14ac:dyDescent="0.25">
      <c r="A92" s="122" t="s">
        <v>0</v>
      </c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 x14ac:dyDescent="0.25">
      <c r="A93" s="122" t="s">
        <v>85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</row>
    <row r="95" spans="1:13" x14ac:dyDescent="0.25">
      <c r="A95" s="2" t="s">
        <v>1</v>
      </c>
    </row>
    <row r="96" spans="1:13" x14ac:dyDescent="0.25">
      <c r="M96" s="4"/>
    </row>
    <row r="97" spans="1:14" x14ac:dyDescent="0.25">
      <c r="A97" s="1" t="s">
        <v>2</v>
      </c>
      <c r="C97" s="1" t="s">
        <v>3</v>
      </c>
      <c r="J97" s="3" t="s">
        <v>109</v>
      </c>
      <c r="K97" s="1"/>
      <c r="M97" s="3" t="s">
        <v>89</v>
      </c>
    </row>
    <row r="98" spans="1:14" ht="15.75" thickBot="1" x14ac:dyDescent="0.3"/>
    <row r="99" spans="1:14" x14ac:dyDescent="0.25">
      <c r="A99" s="62" t="s">
        <v>4</v>
      </c>
      <c r="B99" s="63"/>
      <c r="C99" s="63"/>
      <c r="D99" s="63"/>
      <c r="E99" s="63"/>
      <c r="F99" s="64"/>
      <c r="G99" s="64"/>
      <c r="H99" s="64"/>
      <c r="I99" s="64"/>
      <c r="J99" s="64"/>
      <c r="K99" s="64"/>
      <c r="L99" s="65" t="s">
        <v>5</v>
      </c>
      <c r="M99" s="66"/>
    </row>
    <row r="100" spans="1:14" ht="63" customHeight="1" x14ac:dyDescent="0.25">
      <c r="A100" s="75" t="s">
        <v>110</v>
      </c>
      <c r="B100" s="76"/>
      <c r="C100" s="76" t="s">
        <v>111</v>
      </c>
      <c r="D100" s="77" t="s">
        <v>112</v>
      </c>
      <c r="E100" s="77" t="s">
        <v>113</v>
      </c>
      <c r="F100" s="77" t="s">
        <v>114</v>
      </c>
      <c r="G100" s="77"/>
      <c r="H100" s="77"/>
      <c r="I100" s="77"/>
      <c r="J100" s="77" t="s">
        <v>115</v>
      </c>
      <c r="K100" s="77" t="s">
        <v>8</v>
      </c>
      <c r="L100" s="77" t="s">
        <v>9</v>
      </c>
      <c r="M100" s="78" t="s">
        <v>116</v>
      </c>
    </row>
    <row r="101" spans="1:14" ht="15" customHeight="1" x14ac:dyDescent="0.25">
      <c r="A101" s="15">
        <v>1136071</v>
      </c>
      <c r="B101" s="16">
        <v>21</v>
      </c>
      <c r="C101" s="26" t="s">
        <v>66</v>
      </c>
      <c r="D101" s="21">
        <v>176786635</v>
      </c>
      <c r="E101" s="17">
        <f t="shared" ref="E101:E109" si="3">+D101-F101</f>
        <v>0</v>
      </c>
      <c r="F101" s="21">
        <v>176786635</v>
      </c>
      <c r="G101" s="21"/>
      <c r="H101" s="21"/>
      <c r="I101" s="57"/>
      <c r="J101" s="17">
        <v>176786529</v>
      </c>
      <c r="K101" s="17">
        <v>176082200</v>
      </c>
      <c r="L101" s="17">
        <v>176082200</v>
      </c>
      <c r="M101" s="19">
        <v>176786529</v>
      </c>
    </row>
    <row r="102" spans="1:14" ht="15" customHeight="1" x14ac:dyDescent="0.25">
      <c r="A102" s="15">
        <v>520</v>
      </c>
      <c r="B102" s="16">
        <v>11</v>
      </c>
      <c r="C102" s="45" t="s">
        <v>103</v>
      </c>
      <c r="D102" s="21">
        <v>7424147327.1999998</v>
      </c>
      <c r="E102" s="17">
        <f t="shared" si="3"/>
        <v>23772998</v>
      </c>
      <c r="F102" s="21">
        <v>7400374329.1999998</v>
      </c>
      <c r="G102" s="21"/>
      <c r="H102" s="21"/>
      <c r="I102" s="57"/>
      <c r="J102" s="21">
        <v>3396612943</v>
      </c>
      <c r="K102" s="57"/>
      <c r="L102" s="57"/>
      <c r="M102" s="70">
        <v>3179624063</v>
      </c>
    </row>
    <row r="103" spans="1:14" ht="15" customHeight="1" x14ac:dyDescent="0.25">
      <c r="A103" s="15">
        <v>520600</v>
      </c>
      <c r="B103" s="16">
        <v>11</v>
      </c>
      <c r="C103" s="26" t="s">
        <v>61</v>
      </c>
      <c r="D103" s="21">
        <v>7424147327.1999998</v>
      </c>
      <c r="E103" s="17">
        <f t="shared" si="3"/>
        <v>23772998</v>
      </c>
      <c r="F103" s="21">
        <v>7400374329.1999998</v>
      </c>
      <c r="G103" s="21"/>
      <c r="H103" s="21"/>
      <c r="I103" s="57"/>
      <c r="J103" s="21">
        <v>3396612943</v>
      </c>
      <c r="K103" s="57"/>
      <c r="L103" s="57"/>
      <c r="M103" s="70">
        <v>3179624063</v>
      </c>
      <c r="N103" s="27"/>
    </row>
    <row r="104" spans="1:14" ht="15" customHeight="1" x14ac:dyDescent="0.25">
      <c r="A104" s="15">
        <v>5206001</v>
      </c>
      <c r="B104" s="16">
        <v>11</v>
      </c>
      <c r="C104" s="45" t="s">
        <v>104</v>
      </c>
      <c r="D104" s="21">
        <v>763773308</v>
      </c>
      <c r="E104" s="17">
        <f t="shared" si="3"/>
        <v>2</v>
      </c>
      <c r="F104" s="21">
        <v>763773306</v>
      </c>
      <c r="G104" s="21"/>
      <c r="H104" s="21"/>
      <c r="I104" s="57"/>
      <c r="J104" s="57">
        <v>362786680</v>
      </c>
      <c r="K104" s="57"/>
      <c r="L104" s="57"/>
      <c r="M104" s="58">
        <v>362786680</v>
      </c>
    </row>
    <row r="105" spans="1:14" ht="15" customHeight="1" x14ac:dyDescent="0.25">
      <c r="A105" s="15">
        <v>5206002</v>
      </c>
      <c r="B105" s="16">
        <v>11</v>
      </c>
      <c r="C105" s="45" t="s">
        <v>105</v>
      </c>
      <c r="D105" s="21">
        <v>6660374019.1999998</v>
      </c>
      <c r="E105" s="17">
        <f t="shared" si="3"/>
        <v>23772996</v>
      </c>
      <c r="F105" s="21">
        <v>6636601023.1999998</v>
      </c>
      <c r="G105" s="21"/>
      <c r="H105" s="21"/>
      <c r="I105" s="57"/>
      <c r="J105" s="57">
        <v>3033826263</v>
      </c>
      <c r="K105" s="57"/>
      <c r="L105" s="57"/>
      <c r="M105" s="58">
        <v>2816837383</v>
      </c>
    </row>
    <row r="106" spans="1:14" ht="15" customHeight="1" x14ac:dyDescent="0.25">
      <c r="A106" s="15">
        <v>530</v>
      </c>
      <c r="B106" s="16">
        <v>20</v>
      </c>
      <c r="C106" s="45" t="s">
        <v>106</v>
      </c>
      <c r="D106" s="21">
        <v>813524159.36000001</v>
      </c>
      <c r="E106" s="17">
        <f t="shared" si="3"/>
        <v>0</v>
      </c>
      <c r="F106" s="21">
        <v>813524159.36000001</v>
      </c>
      <c r="G106" s="18"/>
      <c r="H106" s="18"/>
      <c r="I106" s="17"/>
      <c r="J106" s="17">
        <v>563967475.05999994</v>
      </c>
      <c r="K106" s="17"/>
      <c r="L106" s="17"/>
      <c r="M106" s="19">
        <v>563967475.05999994</v>
      </c>
    </row>
    <row r="107" spans="1:14" x14ac:dyDescent="0.25">
      <c r="A107" s="15">
        <v>530600</v>
      </c>
      <c r="B107" s="16">
        <v>20</v>
      </c>
      <c r="C107" s="46" t="s">
        <v>61</v>
      </c>
      <c r="D107" s="18">
        <v>813524159.36000001</v>
      </c>
      <c r="E107" s="17">
        <f t="shared" si="3"/>
        <v>0</v>
      </c>
      <c r="F107" s="18">
        <v>813524159.36000001</v>
      </c>
      <c r="G107" s="18"/>
      <c r="H107" s="18"/>
      <c r="I107" s="17"/>
      <c r="J107" s="17">
        <v>563967475.05999994</v>
      </c>
      <c r="K107" s="17"/>
      <c r="L107" s="17"/>
      <c r="M107" s="19">
        <v>563967475.05999994</v>
      </c>
    </row>
    <row r="108" spans="1:14" ht="15.75" thickBot="1" x14ac:dyDescent="0.3">
      <c r="A108" s="84">
        <v>5306003</v>
      </c>
      <c r="B108" s="85">
        <v>20</v>
      </c>
      <c r="C108" s="86" t="s">
        <v>107</v>
      </c>
      <c r="D108" s="87">
        <v>813524159.36000001</v>
      </c>
      <c r="E108" s="88">
        <f t="shared" si="3"/>
        <v>0</v>
      </c>
      <c r="F108" s="87">
        <v>813524159.36000001</v>
      </c>
      <c r="G108" s="87"/>
      <c r="H108" s="87"/>
      <c r="I108" s="88"/>
      <c r="J108" s="88">
        <v>563967475.05999994</v>
      </c>
      <c r="K108" s="88"/>
      <c r="L108" s="88"/>
      <c r="M108" s="89">
        <v>563967475.05999994</v>
      </c>
    </row>
    <row r="109" spans="1:14" ht="15.75" thickBot="1" x14ac:dyDescent="0.3">
      <c r="A109" s="125" t="s">
        <v>95</v>
      </c>
      <c r="B109" s="126"/>
      <c r="C109" s="126"/>
      <c r="D109" s="74">
        <f>+D84+D11</f>
        <v>34892066995.190002</v>
      </c>
      <c r="E109" s="90">
        <f t="shared" si="3"/>
        <v>128960361</v>
      </c>
      <c r="F109" s="91">
        <f>+F11+F84</f>
        <v>34763106634.190002</v>
      </c>
      <c r="G109" s="92"/>
      <c r="H109" s="92"/>
      <c r="I109" s="91">
        <f>+I12+I23+I80+I85+I102+I106</f>
        <v>0</v>
      </c>
      <c r="J109" s="91">
        <f>+J11+J84</f>
        <v>23596440505.690002</v>
      </c>
      <c r="K109" s="91">
        <f>+K12+K23+K80+K85+K102+K106</f>
        <v>0</v>
      </c>
      <c r="L109" s="90">
        <f>+L12+L23+L80+L102+L106+L85</f>
        <v>0</v>
      </c>
      <c r="M109" s="93">
        <f>+M11+M84</f>
        <v>23322246862.690002</v>
      </c>
    </row>
    <row r="110" spans="1:14" x14ac:dyDescent="0.25">
      <c r="A110" s="27"/>
      <c r="M110" s="28"/>
    </row>
    <row r="111" spans="1:14" x14ac:dyDescent="0.25">
      <c r="A111" s="29"/>
      <c r="M111" s="28"/>
    </row>
    <row r="112" spans="1:14" ht="15.75" thickBot="1" x14ac:dyDescent="0.3">
      <c r="A112" s="27"/>
      <c r="M112" s="30"/>
    </row>
    <row r="113" spans="1:13" x14ac:dyDescent="0.25">
      <c r="A113" s="31"/>
      <c r="B113" s="32"/>
      <c r="C113" s="32"/>
      <c r="D113" s="32"/>
      <c r="E113" s="32"/>
      <c r="F113" s="33"/>
      <c r="G113" s="33"/>
      <c r="H113" s="33"/>
      <c r="I113" s="33" t="s">
        <v>72</v>
      </c>
      <c r="J113" s="33"/>
      <c r="K113" s="33" t="s">
        <v>73</v>
      </c>
      <c r="L113" s="33"/>
      <c r="M113" s="34"/>
    </row>
    <row r="114" spans="1:13" x14ac:dyDescent="0.25">
      <c r="A114" s="27"/>
      <c r="M114" s="28"/>
    </row>
    <row r="115" spans="1:13" x14ac:dyDescent="0.25">
      <c r="A115" s="27"/>
      <c r="M115" s="28"/>
    </row>
    <row r="116" spans="1:13" x14ac:dyDescent="0.25">
      <c r="A116" s="27"/>
      <c r="C116" s="48"/>
      <c r="D116" s="48"/>
      <c r="E116" s="48"/>
      <c r="F116" s="49"/>
      <c r="G116" s="49"/>
      <c r="H116" s="49"/>
      <c r="I116" s="49"/>
      <c r="J116" s="49"/>
      <c r="K116" s="49"/>
      <c r="L116" s="49"/>
      <c r="M116" s="50"/>
    </row>
    <row r="117" spans="1:13" x14ac:dyDescent="0.25">
      <c r="A117" s="27"/>
      <c r="C117" s="48" t="s">
        <v>74</v>
      </c>
      <c r="D117" s="48"/>
      <c r="E117" s="48"/>
      <c r="F117" s="48"/>
      <c r="G117" s="48"/>
      <c r="H117" s="48"/>
      <c r="I117" s="49"/>
      <c r="J117" s="49" t="s">
        <v>97</v>
      </c>
      <c r="K117" s="49"/>
      <c r="L117" s="49"/>
      <c r="M117" s="50"/>
    </row>
    <row r="118" spans="1:13" x14ac:dyDescent="0.25">
      <c r="A118" s="29"/>
      <c r="C118" s="51" t="s">
        <v>76</v>
      </c>
      <c r="D118" s="51"/>
      <c r="E118" s="51"/>
      <c r="F118" s="48"/>
      <c r="G118" s="48"/>
      <c r="H118" s="48"/>
      <c r="I118" s="49"/>
      <c r="J118" s="52" t="s">
        <v>98</v>
      </c>
      <c r="K118" s="49"/>
      <c r="L118" s="49"/>
      <c r="M118" s="50"/>
    </row>
    <row r="119" spans="1:13" x14ac:dyDescent="0.25">
      <c r="A119" s="29"/>
      <c r="C119" s="51" t="s">
        <v>77</v>
      </c>
      <c r="D119" s="51"/>
      <c r="E119" s="51"/>
      <c r="F119" s="48"/>
      <c r="G119" s="48"/>
      <c r="H119" s="48"/>
      <c r="I119" s="49"/>
      <c r="J119" s="52" t="s">
        <v>99</v>
      </c>
      <c r="K119" s="49"/>
      <c r="L119" s="49"/>
      <c r="M119" s="50"/>
    </row>
    <row r="120" spans="1:13" x14ac:dyDescent="0.25">
      <c r="A120" s="29"/>
      <c r="C120" s="2"/>
      <c r="D120" s="2"/>
      <c r="E120" s="2"/>
      <c r="F120" s="1"/>
      <c r="G120" s="1"/>
      <c r="H120" s="1"/>
      <c r="J120" s="35"/>
      <c r="M120" s="28"/>
    </row>
    <row r="121" spans="1:13" x14ac:dyDescent="0.25">
      <c r="A121" s="27"/>
      <c r="F121" s="35"/>
      <c r="M121" s="28"/>
    </row>
    <row r="122" spans="1:13" x14ac:dyDescent="0.25">
      <c r="A122" s="27"/>
      <c r="F122" s="35"/>
      <c r="M122" s="28"/>
    </row>
    <row r="123" spans="1:13" x14ac:dyDescent="0.25">
      <c r="A123" s="27"/>
      <c r="F123" s="35"/>
      <c r="M123" s="28"/>
    </row>
    <row r="124" spans="1:13" x14ac:dyDescent="0.25">
      <c r="A124" s="27"/>
      <c r="C124" s="48" t="s">
        <v>74</v>
      </c>
      <c r="D124" s="49" t="s">
        <v>75</v>
      </c>
      <c r="E124" s="49"/>
      <c r="F124" s="48"/>
      <c r="G124" s="48"/>
      <c r="H124" s="49"/>
      <c r="I124" s="49"/>
      <c r="J124" s="49" t="s">
        <v>86</v>
      </c>
      <c r="K124" s="49"/>
      <c r="L124" s="49"/>
      <c r="M124" s="50"/>
    </row>
    <row r="125" spans="1:13" x14ac:dyDescent="0.25">
      <c r="A125" s="29"/>
      <c r="C125" s="51" t="s">
        <v>78</v>
      </c>
      <c r="D125" s="52" t="s">
        <v>79</v>
      </c>
      <c r="E125" s="52"/>
      <c r="F125" s="48"/>
      <c r="G125" s="48"/>
      <c r="H125" s="49"/>
      <c r="I125" s="49"/>
      <c r="J125" s="52" t="s">
        <v>87</v>
      </c>
      <c r="K125" s="49"/>
      <c r="L125" s="49"/>
      <c r="M125" s="50"/>
    </row>
    <row r="126" spans="1:13" x14ac:dyDescent="0.25">
      <c r="A126" s="29"/>
      <c r="C126" s="51" t="s">
        <v>80</v>
      </c>
      <c r="D126" s="73" t="s">
        <v>108</v>
      </c>
      <c r="E126" s="73"/>
      <c r="F126" s="48"/>
      <c r="G126" s="48"/>
      <c r="H126" s="49"/>
      <c r="I126" s="49"/>
      <c r="J126" s="52" t="s">
        <v>88</v>
      </c>
      <c r="K126" s="49"/>
      <c r="L126" s="49"/>
      <c r="M126" s="50"/>
    </row>
    <row r="127" spans="1:13" x14ac:dyDescent="0.25">
      <c r="A127" s="27"/>
      <c r="M127" s="28"/>
    </row>
    <row r="128" spans="1:13" ht="15.75" thickBot="1" x14ac:dyDescent="0.3">
      <c r="A128" s="36"/>
      <c r="B128" s="37"/>
      <c r="C128" s="37"/>
      <c r="D128" s="37"/>
      <c r="E128" s="37"/>
      <c r="F128" s="38"/>
      <c r="G128" s="38"/>
      <c r="H128" s="38"/>
      <c r="I128" s="38"/>
      <c r="J128" s="38"/>
      <c r="K128" s="38"/>
      <c r="L128" s="38"/>
      <c r="M128" s="39"/>
    </row>
    <row r="132" spans="1:14" s="3" customFormat="1" x14ac:dyDescent="0.25">
      <c r="A132" s="1"/>
      <c r="B132" s="1"/>
      <c r="C132" s="1"/>
      <c r="D132" s="1"/>
      <c r="E132" s="1"/>
      <c r="J132" s="35"/>
      <c r="N132" s="1"/>
    </row>
    <row r="133" spans="1:14" s="3" customFormat="1" x14ac:dyDescent="0.25">
      <c r="A133" s="1"/>
      <c r="B133" s="1"/>
      <c r="C133" s="1"/>
      <c r="D133" s="1"/>
      <c r="E133" s="1"/>
      <c r="J133" s="35"/>
      <c r="N133" s="1"/>
    </row>
  </sheetData>
  <mergeCells count="7">
    <mergeCell ref="A109:C109"/>
    <mergeCell ref="A2:M2"/>
    <mergeCell ref="A3:M3"/>
    <mergeCell ref="A47:M47"/>
    <mergeCell ref="A48:M48"/>
    <mergeCell ref="A92:M92"/>
    <mergeCell ref="A93:M93"/>
  </mergeCells>
  <printOptions horizontalCentered="1" verticalCentered="1"/>
  <pageMargins left="0.39370078740157483" right="0.59055118110236227" top="0.55118110236220474" bottom="0.55118110236220474" header="0.31496062992125984" footer="0.31496062992125984"/>
  <pageSetup scale="58" orientation="landscape" verticalDpi="360" r:id="rId1"/>
  <headerFooter>
    <oddFooter>&amp;R&amp;P DE &amp;N</oddFooter>
  </headerFooter>
  <rowBreaks count="2" manualBreakCount="2">
    <brk id="46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enero14</vt:lpstr>
      <vt:lpstr>febrero14</vt:lpstr>
      <vt:lpstr>marzo14</vt:lpstr>
      <vt:lpstr>abril14</vt:lpstr>
      <vt:lpstr>mayo14</vt:lpstr>
      <vt:lpstr>junio15</vt:lpstr>
      <vt:lpstr>julio14</vt:lpstr>
      <vt:lpstr>agosto14</vt:lpstr>
      <vt:lpstr>sept14</vt:lpstr>
      <vt:lpstr>octubre14</vt:lpstr>
      <vt:lpstr>noviemb14</vt:lpstr>
      <vt:lpstr>dici14</vt:lpstr>
      <vt:lpstr>dici14!Área_de_impresión</vt:lpstr>
      <vt:lpstr>julio14!Área_de_impresión</vt:lpstr>
      <vt:lpstr>noviemb14!Área_de_impresión</vt:lpstr>
      <vt:lpstr>octubre14!Área_de_impresión</vt:lpstr>
      <vt:lpstr>sept14!Área_de_impresión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Milena Rojas Malambo</dc:creator>
  <cp:lastModifiedBy>Aura Simona Orozco Mindiola</cp:lastModifiedBy>
  <cp:lastPrinted>2015-02-05T19:44:13Z</cp:lastPrinted>
  <dcterms:created xsi:type="dcterms:W3CDTF">2014-04-07T15:11:16Z</dcterms:created>
  <dcterms:modified xsi:type="dcterms:W3CDTF">2015-12-01T18:51:23Z</dcterms:modified>
</cp:coreProperties>
</file>