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9735"/>
  </bookViews>
  <sheets>
    <sheet name="Ingreso  Ene 2015" sheetId="4" r:id="rId1"/>
  </sheets>
  <definedNames>
    <definedName name="_xlnm.Print_Area" localSheetId="0">'Ingreso  Ene 2015'!$A$1:$K$42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F26" i="4"/>
  <c r="E26" i="4" l="1"/>
  <c r="F22" i="4" l="1"/>
  <c r="F20" i="4"/>
  <c r="F18" i="4"/>
  <c r="F13" i="4"/>
  <c r="F12" i="4"/>
  <c r="G22" i="4"/>
  <c r="G20" i="4"/>
  <c r="G18" i="4"/>
  <c r="G13" i="4"/>
  <c r="G12" i="4"/>
  <c r="D22" i="4"/>
  <c r="D20" i="4"/>
  <c r="D18" i="4"/>
  <c r="D17" i="4" s="1"/>
  <c r="D13" i="4"/>
  <c r="D12" i="4" s="1"/>
  <c r="K25" i="4"/>
  <c r="K24" i="4"/>
  <c r="H23" i="4"/>
  <c r="K23" i="4"/>
  <c r="K21" i="4"/>
  <c r="J20" i="4"/>
  <c r="I20" i="4"/>
  <c r="H20" i="4"/>
  <c r="K19" i="4"/>
  <c r="J18" i="4"/>
  <c r="J17" i="4" s="1"/>
  <c r="I18" i="4"/>
  <c r="H18" i="4"/>
  <c r="H17" i="4" s="1"/>
  <c r="K16" i="4"/>
  <c r="K15" i="4"/>
  <c r="K14" i="4"/>
  <c r="J13" i="4"/>
  <c r="J12" i="4" s="1"/>
  <c r="I13" i="4"/>
  <c r="H13" i="4"/>
  <c r="H12" i="4" s="1"/>
  <c r="K13" i="4"/>
  <c r="I12" i="4"/>
  <c r="F17" i="4" l="1"/>
  <c r="F11" i="4" s="1"/>
  <c r="I17" i="4"/>
  <c r="I11" i="4" s="1"/>
  <c r="I26" i="4" s="1"/>
  <c r="G17" i="4"/>
  <c r="G11" i="4" s="1"/>
  <c r="K18" i="4"/>
  <c r="K22" i="4"/>
  <c r="D11" i="4"/>
  <c r="D26" i="4" s="1"/>
  <c r="H11" i="4"/>
  <c r="H26" i="4" s="1"/>
  <c r="K20" i="4"/>
  <c r="J11" i="4"/>
  <c r="J26" i="4" s="1"/>
  <c r="K12" i="4"/>
  <c r="K17" i="4" l="1"/>
  <c r="K11" i="4" l="1"/>
  <c r="K26" i="4" s="1"/>
  <c r="J25" i="4" l="1"/>
  <c r="J24" i="4" s="1"/>
  <c r="J23" i="4" s="1"/>
  <c r="I25" i="4"/>
  <c r="I24" i="4" s="1"/>
  <c r="I23" i="4" s="1"/>
</calcChain>
</file>

<file path=xl/sharedStrings.xml><?xml version="1.0" encoding="utf-8"?>
<sst xmlns="http://schemas.openxmlformats.org/spreadsheetml/2006/main" count="49" uniqueCount="48">
  <si>
    <t>AGENCIA NACIONAL DE INFRAESTRUCTURA</t>
  </si>
  <si>
    <t xml:space="preserve">                                         UNIDAD EJECUTORA:        00</t>
  </si>
  <si>
    <t>DESCRIPCION</t>
  </si>
  <si>
    <t>COMPROMISOS
MES</t>
  </si>
  <si>
    <t>OBLIGACIONES
ACUMULADAS</t>
  </si>
  <si>
    <t>PAGOS
DEL MES</t>
  </si>
  <si>
    <t xml:space="preserve">           ______________________________________</t>
  </si>
  <si>
    <t>______________________________________</t>
  </si>
  <si>
    <t xml:space="preserve">            NELCY JENITH MALDONADO BALLEN</t>
  </si>
  <si>
    <t>ELSA LILIANA LIÉVANO TORRES</t>
  </si>
  <si>
    <t>EXPG3-6 CON FUNCIONES JEFE DE PPTO</t>
  </si>
  <si>
    <t>INFORME MENSUAL DE EJECUCION DEL PRESUPUESTO DE INGRESOS</t>
  </si>
  <si>
    <t>INGRESOS CORRIENTES</t>
  </si>
  <si>
    <t>NO TRIBUTARIOS</t>
  </si>
  <si>
    <t>OTROS INGRESOS</t>
  </si>
  <si>
    <t>RECURSOS DE CAPITAL</t>
  </si>
  <si>
    <t>RENDIMIENTOS FINANCIEROS</t>
  </si>
  <si>
    <t>RECURSOS DEL BALANCE</t>
  </si>
  <si>
    <t>EXCEDENTES FINANCIEROS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</si>
  <si>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</si>
  <si>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</si>
  <si>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</si>
  <si>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</si>
  <si>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</si>
  <si>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>MODIFICACIONES AFORO</t>
  </si>
  <si>
    <t xml:space="preserve">SECCION:   2413 </t>
  </si>
  <si>
    <t>INGRESOS DE LOS ESTABLECIMIENTOS PUBLICOS</t>
  </si>
  <si>
    <t>TASAS, MULTAS Y CONTRIBUCIONES</t>
  </si>
  <si>
    <t>CODIFICACION
PRESUPUESTAL</t>
  </si>
  <si>
    <t xml:space="preserve">                  MES:              ENERO</t>
  </si>
  <si>
    <t>VIGENCIA FISCAL:      2015</t>
  </si>
  <si>
    <t>APORTES DE OTRAS ENTIDADES</t>
  </si>
  <si>
    <t xml:space="preserve">AFORO
INICIAL
</t>
  </si>
  <si>
    <r>
      <t xml:space="preserve">AFORO
VIGENTE
</t>
    </r>
    <r>
      <rPr>
        <b/>
        <sz val="11"/>
        <rFont val="Calibri"/>
        <family val="2"/>
      </rPr>
      <t>( 1 )</t>
    </r>
  </si>
  <si>
    <t>RECAUDO EN EFECTIVO ACUMULADO
( 2 )</t>
  </si>
  <si>
    <t>SALDO DE AFORO POR RECAUDAR
( 3 ) =  ( 1 ) - ( 2 )</t>
  </si>
  <si>
    <t xml:space="preserve">                                             ______________________________________</t>
  </si>
  <si>
    <t xml:space="preserve">                                             MARÍA CLARA GARRIDO GARRIDO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</si>
  <si>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</si>
  <si>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</si>
  <si>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</si>
  <si>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</si>
  <si>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</si>
  <si>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</si>
  <si>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</si>
  <si>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</si>
  <si>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para pagar 15-05-2014</t>
  </si>
  <si>
    <t>para pagar en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</si>
</sst>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0" fontId="3" fillId="0" borderId="0" xfId="0" applyFont="1" applyFill="1" applyBorder="1"/>
    <xf numFmtId="14" fontId="2" fillId="0" borderId="0" xfId="1" applyNumberFormat="1" applyFont="1" applyFill="1" applyBorder="1"/>
    <xf numFmtId="0" fontId="2" fillId="0" borderId="1" xfId="0" applyFont="1" applyFill="1" applyBorder="1"/>
    <xf numFmtId="43" fontId="2" fillId="0" borderId="1" xfId="1" applyFont="1" applyFill="1" applyBorder="1" applyAlignment="1">
      <alignment horizontal="right"/>
    </xf>
    <xf numFmtId="43" fontId="3" fillId="0" borderId="0" xfId="1" applyFont="1" applyFill="1" applyBorder="1"/>
    <xf numFmtId="0" fontId="2" fillId="0" borderId="2" xfId="0" applyFont="1" applyFill="1" applyBorder="1" applyAlignment="1">
      <alignment horizontal="left"/>
    </xf>
    <xf numFmtId="43" fontId="2" fillId="0" borderId="3" xfId="1" applyFont="1" applyFill="1" applyBorder="1" applyAlignment="1">
      <alignment horizontal="right"/>
    </xf>
    <xf numFmtId="0" fontId="2" fillId="0" borderId="7" xfId="0" applyFont="1" applyFill="1" applyBorder="1"/>
    <xf numFmtId="43" fontId="2" fillId="0" borderId="8" xfId="1" applyFont="1" applyFill="1" applyBorder="1"/>
    <xf numFmtId="0" fontId="3" fillId="0" borderId="7" xfId="0" applyFont="1" applyFill="1" applyBorder="1"/>
    <xf numFmtId="0" fontId="2" fillId="0" borderId="9" xfId="0" applyFont="1" applyFill="1" applyBorder="1"/>
    <xf numFmtId="0" fontId="2" fillId="0" borderId="6" xfId="0" applyFont="1" applyFill="1" applyBorder="1"/>
    <xf numFmtId="43" fontId="2" fillId="0" borderId="6" xfId="1" applyFont="1" applyFill="1" applyBorder="1"/>
    <xf numFmtId="43" fontId="2" fillId="0" borderId="10" xfId="1" applyFont="1" applyFill="1" applyBorder="1"/>
    <xf numFmtId="0" fontId="2" fillId="0" borderId="11" xfId="0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 wrapText="1"/>
    </xf>
    <xf numFmtId="43" fontId="2" fillId="0" borderId="12" xfId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7" zoomScaleNormal="100" workbookViewId="0">
      <selection activeCell="D16" sqref="D16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6384" width="11.42578125" style="1"/>
  </cols>
  <sheetData>
    <row r="1" spans="1:11" x14ac:dyDescent="0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29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7" t="s">
        <v>28</v>
      </c>
      <c r="B9" s="28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9"/>
      <c r="B10" s="30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" si="0">+G12+G17</f>
        <v>12100500224.77</v>
      </c>
      <c r="H11" s="6">
        <f t="shared" ref="H11:J11" si="1">+H12+H17</f>
        <v>0</v>
      </c>
      <c r="I11" s="6">
        <f t="shared" si="1"/>
        <v>0</v>
      </c>
      <c r="J11" s="6">
        <f t="shared" si="1"/>
        <v>0</v>
      </c>
      <c r="K11" s="9">
        <f>+F11-G11</f>
        <v>250111339775.23001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" si="2">+G13</f>
        <v>12097031005.35</v>
      </c>
      <c r="H12" s="6">
        <f t="shared" ref="H12:J12" si="3">+H13</f>
        <v>0</v>
      </c>
      <c r="I12" s="6">
        <f t="shared" si="3"/>
        <v>0</v>
      </c>
      <c r="J12" s="6">
        <f t="shared" si="3"/>
        <v>0</v>
      </c>
      <c r="K12" s="9">
        <f t="shared" ref="K12:K25" si="4">+F12-G12</f>
        <v>227568808994.64999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" si="5">+G14+G16+G15</f>
        <v>12097031005.35</v>
      </c>
      <c r="H13" s="6">
        <f t="shared" ref="H13" si="6">+H14+H16+H15</f>
        <v>0</v>
      </c>
      <c r="I13" s="6">
        <f t="shared" ref="I13:J13" si="7">+I14+I16</f>
        <v>0</v>
      </c>
      <c r="J13" s="6">
        <f t="shared" si="7"/>
        <v>0</v>
      </c>
      <c r="K13" s="9">
        <f t="shared" si="4"/>
        <v>227568808994.64999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0</v>
      </c>
      <c r="H14" s="6"/>
      <c r="I14" s="6"/>
      <c r="J14" s="6"/>
      <c r="K14" s="9">
        <f t="shared" si="4"/>
        <v>40000000000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4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12097031005.35</v>
      </c>
      <c r="H16" s="6"/>
      <c r="I16" s="6"/>
      <c r="J16" s="6"/>
      <c r="K16" s="9">
        <f t="shared" si="4"/>
        <v>187190808994.64999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" si="8">+G18+G20</f>
        <v>3469219.42</v>
      </c>
      <c r="H17" s="6">
        <f t="shared" ref="H17:J17" si="9">+H18+H20</f>
        <v>0</v>
      </c>
      <c r="I17" s="6">
        <f t="shared" si="9"/>
        <v>0</v>
      </c>
      <c r="J17" s="6">
        <f t="shared" si="9"/>
        <v>0</v>
      </c>
      <c r="K17" s="9">
        <f t="shared" si="4"/>
        <v>22542530780.580002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" si="10">+G19</f>
        <v>3469219.42</v>
      </c>
      <c r="H18" s="6">
        <f t="shared" ref="H18:J18" si="11">+H19</f>
        <v>0</v>
      </c>
      <c r="I18" s="6">
        <f t="shared" si="11"/>
        <v>0</v>
      </c>
      <c r="J18" s="6">
        <f t="shared" si="11"/>
        <v>0</v>
      </c>
      <c r="K18" s="9">
        <f t="shared" si="4"/>
        <v>12856430780.58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3469219.42</v>
      </c>
      <c r="H19" s="6"/>
      <c r="I19" s="6"/>
      <c r="J19" s="6"/>
      <c r="K19" s="9">
        <f t="shared" si="4"/>
        <v>12856430780.58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</f>
        <v>0</v>
      </c>
      <c r="H20" s="6">
        <f t="shared" ref="H20:J20" si="12">+H21+H22</f>
        <v>0</v>
      </c>
      <c r="I20" s="6">
        <f t="shared" si="12"/>
        <v>0</v>
      </c>
      <c r="J20" s="6">
        <f t="shared" si="12"/>
        <v>0</v>
      </c>
      <c r="K20" s="9">
        <f t="shared" si="4"/>
        <v>9686100000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0</v>
      </c>
      <c r="H21" s="6"/>
      <c r="I21" s="6"/>
      <c r="J21" s="6"/>
      <c r="K21" s="9">
        <f t="shared" si="4"/>
        <v>9686100000</v>
      </c>
    </row>
    <row r="22" spans="1:11" x14ac:dyDescent="0.25">
      <c r="A22" s="8">
        <v>4</v>
      </c>
      <c r="B22" s="5"/>
      <c r="C22" s="5" t="s">
        <v>19</v>
      </c>
      <c r="D22" s="6">
        <f>+D23+D24+D25</f>
        <v>2077304481946</v>
      </c>
      <c r="E22" s="6">
        <v>0</v>
      </c>
      <c r="F22" s="6">
        <f>+F23+F24+F25</f>
        <v>2077304481946</v>
      </c>
      <c r="G22" s="6">
        <f t="shared" ref="G22" si="13">+G23+G24+G25</f>
        <v>0</v>
      </c>
      <c r="H22" s="6"/>
      <c r="I22" s="6"/>
      <c r="J22" s="6"/>
      <c r="K22" s="9">
        <f t="shared" si="4"/>
        <v>2077304481946</v>
      </c>
    </row>
    <row r="23" spans="1:11" x14ac:dyDescent="0.25">
      <c r="A23" s="8">
        <v>41</v>
      </c>
      <c r="B23" s="5"/>
      <c r="C23" s="5" t="s">
        <v>20</v>
      </c>
      <c r="D23" s="6">
        <v>4735100000</v>
      </c>
      <c r="E23" s="6">
        <v>0</v>
      </c>
      <c r="F23" s="6">
        <v>4735100000</v>
      </c>
      <c r="G23" s="6">
        <v>0</v>
      </c>
      <c r="H23" s="6" t="e">
        <f>+H24+H25+#REF!</f>
        <v>#REF!</v>
      </c>
      <c r="I23" s="6" t="e">
        <f>+I24+I25+#REF!</f>
        <v>#REF!</v>
      </c>
      <c r="J23" s="6" t="e">
        <f>+J24+J25+#REF!</f>
        <v>#REF!</v>
      </c>
      <c r="K23" s="9">
        <f t="shared" si="4"/>
        <v>4735100000</v>
      </c>
    </row>
    <row r="24" spans="1:11" x14ac:dyDescent="0.25">
      <c r="A24" s="8">
        <v>42</v>
      </c>
      <c r="B24" s="5"/>
      <c r="C24" s="5" t="s">
        <v>21</v>
      </c>
      <c r="D24" s="6">
        <v>280078681946</v>
      </c>
      <c r="E24" s="6">
        <v>0</v>
      </c>
      <c r="F24" s="6">
        <v>280078681946</v>
      </c>
      <c r="G24" s="6">
        <v>0</v>
      </c>
      <c r="H24" s="6"/>
      <c r="I24" s="6" t="e">
        <f>+I25+#REF!+I26</f>
        <v>#REF!</v>
      </c>
      <c r="J24" s="6" t="e">
        <f>+J25+#REF!+J26</f>
        <v>#REF!</v>
      </c>
      <c r="K24" s="9">
        <f t="shared" si="4"/>
        <v>280078681946</v>
      </c>
    </row>
    <row r="25" spans="1:11" x14ac:dyDescent="0.25">
      <c r="A25" s="8">
        <v>43</v>
      </c>
      <c r="B25" s="5"/>
      <c r="C25" s="5" t="s">
        <v>22</v>
      </c>
      <c r="D25" s="6">
        <v>1792490700000</v>
      </c>
      <c r="E25" s="6">
        <v>0</v>
      </c>
      <c r="F25" s="6">
        <v>1792490700000</v>
      </c>
      <c r="G25" s="6">
        <v>0</v>
      </c>
      <c r="H25" s="6"/>
      <c r="I25" s="6" t="e">
        <f>+#REF!+I26+I27</f>
        <v>#REF!</v>
      </c>
      <c r="J25" s="6" t="e">
        <f>+#REF!+J26+J27</f>
        <v>#REF!</v>
      </c>
      <c r="K25" s="9">
        <f t="shared" si="4"/>
        <v>1792490700000</v>
      </c>
    </row>
    <row r="26" spans="1:11" x14ac:dyDescent="0.25">
      <c r="A26" s="26" t="s">
        <v>23</v>
      </c>
      <c r="B26" s="24"/>
      <c r="C26" s="24"/>
      <c r="D26" s="6">
        <f>+D11+D22</f>
        <v>2339516321946</v>
      </c>
      <c r="E26" s="6">
        <f t="shared" ref="E26:K26" si="14">+E11+E22</f>
        <v>0</v>
      </c>
      <c r="F26" s="6">
        <f>+F11+F22</f>
        <v>2339516321946</v>
      </c>
      <c r="G26" s="6">
        <f>+G11+G22</f>
        <v>12100500224.77</v>
      </c>
      <c r="H26" s="6">
        <f t="shared" si="14"/>
        <v>0</v>
      </c>
      <c r="I26" s="6">
        <f t="shared" si="14"/>
        <v>0</v>
      </c>
      <c r="J26" s="6">
        <f t="shared" si="14"/>
        <v>0</v>
      </c>
      <c r="K26" s="9">
        <f t="shared" si="14"/>
        <v>2327415821721.23</v>
      </c>
    </row>
    <row r="27" spans="1:11" x14ac:dyDescent="0.25">
      <c r="A27" s="10"/>
      <c r="K27" s="11"/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 t="s">
        <v>36</v>
      </c>
      <c r="F30" s="2" t="s">
        <v>6</v>
      </c>
      <c r="I30" s="2" t="s">
        <v>7</v>
      </c>
      <c r="K30" s="11"/>
    </row>
    <row r="31" spans="1:11" x14ac:dyDescent="0.25">
      <c r="A31" s="12" t="s">
        <v>37</v>
      </c>
      <c r="E31" s="7"/>
      <c r="F31" s="7" t="s">
        <v>8</v>
      </c>
      <c r="I31" s="7" t="s">
        <v>9</v>
      </c>
      <c r="K31" s="11"/>
    </row>
    <row r="32" spans="1:11" s="2" customFormat="1" x14ac:dyDescent="0.25">
      <c r="A32" s="12" t="s">
        <v>38</v>
      </c>
      <c r="B32" s="1"/>
      <c r="C32" s="1"/>
      <c r="E32" s="7"/>
      <c r="F32" s="7" t="s">
        <v>39</v>
      </c>
      <c r="I32" s="7" t="s">
        <v>10</v>
      </c>
      <c r="K32" s="11"/>
    </row>
    <row r="33" spans="1:11" s="2" customFormat="1" x14ac:dyDescent="0.25">
      <c r="A33" s="12"/>
      <c r="B33" s="1"/>
      <c r="C33" s="1"/>
      <c r="D33" s="7"/>
      <c r="E33" s="7"/>
      <c r="F33" s="7"/>
      <c r="I33" s="7"/>
      <c r="K33" s="11"/>
    </row>
    <row r="34" spans="1:11" x14ac:dyDescent="0.25">
      <c r="A34" s="10"/>
      <c r="D34" s="7"/>
      <c r="K34" s="11"/>
    </row>
    <row r="35" spans="1:11" x14ac:dyDescent="0.25">
      <c r="A35" s="10"/>
      <c r="K35" s="11"/>
    </row>
    <row r="36" spans="1:11" s="2" customFormat="1" x14ac:dyDescent="0.25">
      <c r="A36" s="10" t="s">
        <v>40</v>
      </c>
      <c r="B36" s="1"/>
      <c r="C36" s="1"/>
      <c r="F36" s="2" t="s">
        <v>41</v>
      </c>
      <c r="K36" s="11"/>
    </row>
    <row r="37" spans="1:11" s="2" customFormat="1" x14ac:dyDescent="0.25">
      <c r="A37" s="12" t="s">
        <v>42</v>
      </c>
      <c r="B37" s="1"/>
      <c r="C37" s="1"/>
      <c r="D37" s="7"/>
      <c r="F37" s="7" t="s">
        <v>43</v>
      </c>
      <c r="K37" s="11"/>
    </row>
    <row r="38" spans="1:11" s="2" customFormat="1" x14ac:dyDescent="0.25">
      <c r="A38" s="12" t="s">
        <v>44</v>
      </c>
      <c r="B38" s="1"/>
      <c r="C38" s="1"/>
      <c r="D38" s="7"/>
      <c r="F38" s="7" t="s">
        <v>45</v>
      </c>
      <c r="K38" s="11"/>
    </row>
    <row r="39" spans="1:11" x14ac:dyDescent="0.25">
      <c r="A39" s="10"/>
      <c r="K39" s="11"/>
    </row>
    <row r="40" spans="1:11" x14ac:dyDescent="0.25">
      <c r="A40" s="10"/>
      <c r="K40" s="11"/>
    </row>
    <row r="41" spans="1:11" ht="15.75" thickBot="1" x14ac:dyDescent="0.3">
      <c r="A41" s="13"/>
      <c r="B41" s="14"/>
      <c r="C41" s="14"/>
      <c r="D41" s="15"/>
      <c r="E41" s="15"/>
      <c r="F41" s="15"/>
      <c r="G41" s="15"/>
      <c r="H41" s="15"/>
      <c r="I41" s="15"/>
      <c r="J41" s="15"/>
      <c r="K41" s="16"/>
    </row>
    <row r="50" spans="11:11" x14ac:dyDescent="0.25">
      <c r="K50" s="2" t="s">
        <v>46</v>
      </c>
    </row>
    <row r="51" spans="11:11" x14ac:dyDescent="0.25">
      <c r="K51" s="2" t="s">
        <v>47</v>
      </c>
    </row>
  </sheetData>
  <mergeCells count="5">
    <mergeCell ref="A1:K1"/>
    <mergeCell ref="A2:K2"/>
    <mergeCell ref="A9:B9"/>
    <mergeCell ref="A10:B10"/>
    <mergeCell ref="A26:C26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 Ene 2015</vt:lpstr>
      <vt:lpstr>'Ingreso  Ene 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Milena Rojas Malambo</dc:creator>
  <cp:lastModifiedBy>Aura Simona Orozco Mindiola</cp:lastModifiedBy>
  <cp:lastPrinted>2015-06-05T18:04:15Z</cp:lastPrinted>
  <dcterms:created xsi:type="dcterms:W3CDTF">2014-04-03T19:51:53Z</dcterms:created>
  <dcterms:modified xsi:type="dcterms:W3CDTF">2015-12-01T21:09:01Z</dcterms:modified>
</cp:coreProperties>
</file>