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735"/>
  </bookViews>
  <sheets>
    <sheet name="Ingreso Diciembre 2014" sheetId="1" r:id="rId1"/>
  </sheets>
  <definedNames>
    <definedName name="_xlnm.Print_Area" localSheetId="0">'Ingreso Diciembre 2014'!$A$1:$K$43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K26" i="1"/>
  <c r="K25" i="1"/>
  <c r="K24" i="1"/>
  <c r="H24" i="1"/>
  <c r="K23" i="1"/>
  <c r="G23" i="1"/>
  <c r="F23" i="1"/>
  <c r="D23" i="1"/>
  <c r="D27" i="1" s="1"/>
  <c r="K22" i="1"/>
  <c r="K21" i="1"/>
  <c r="K20" i="1"/>
  <c r="J20" i="1"/>
  <c r="I20" i="1"/>
  <c r="I17" i="1" s="1"/>
  <c r="H20" i="1"/>
  <c r="K19" i="1"/>
  <c r="K18" i="1"/>
  <c r="J18" i="1"/>
  <c r="I18" i="1"/>
  <c r="H18" i="1"/>
  <c r="K17" i="1"/>
  <c r="J17" i="1"/>
  <c r="H17" i="1"/>
  <c r="K16" i="1"/>
  <c r="K15" i="1"/>
  <c r="K14" i="1"/>
  <c r="K13" i="1"/>
  <c r="J13" i="1"/>
  <c r="J12" i="1" s="1"/>
  <c r="J11" i="1" s="1"/>
  <c r="J27" i="1" s="1"/>
  <c r="J26" i="1" s="1"/>
  <c r="J25" i="1" s="1"/>
  <c r="J24" i="1" s="1"/>
  <c r="I13" i="1"/>
  <c r="I12" i="1" s="1"/>
  <c r="H13" i="1"/>
  <c r="H12" i="1"/>
  <c r="G12" i="1"/>
  <c r="F12" i="1"/>
  <c r="F11" i="1" s="1"/>
  <c r="H11" i="1"/>
  <c r="H27" i="1" s="1"/>
  <c r="G11" i="1"/>
  <c r="G27" i="1" s="1"/>
  <c r="F27" i="1" l="1"/>
  <c r="K11" i="1"/>
  <c r="K27" i="1" s="1"/>
  <c r="I11" i="1"/>
  <c r="I27" i="1" s="1"/>
  <c r="I26" i="1" s="1"/>
  <c r="I25" i="1" s="1"/>
  <c r="I24" i="1" s="1"/>
  <c r="K12" i="1"/>
</calcChain>
</file>

<file path=xl/sharedStrings.xml><?xml version="1.0" encoding="utf-8"?>
<sst xmlns="http://schemas.openxmlformats.org/spreadsheetml/2006/main" count="50" uniqueCount="49">
  <si>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</si>
  <si>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</si>
  <si>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</si>
  <si>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</si>
  <si>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>VIGENCIA FISCAL:      2014</t>
  </si>
  <si>
    <t>CODIFICACION
PRESUPUESTAL</t>
  </si>
  <si>
    <t>DESCRIPCION</t>
  </si>
  <si>
    <t xml:space="preserve">AFORO
INICIAL
</t>
  </si>
  <si>
    <t>MODIFICACIONES AFORO</t>
  </si>
  <si>
    <r>
      <t xml:space="preserve">AFORO
VIGENTE
</t>
    </r>
    <r>
      <rPr>
        <b/>
        <sz val="11"/>
        <rFont val="Calibri"/>
        <family val="2"/>
      </rPr>
      <t>( 1 )</t>
    </r>
  </si>
  <si>
    <t>RECAUDO EN EFECTIVO ACUMULADO
( 2 )</t>
  </si>
  <si>
    <t>COMPROMISOS
MES</t>
  </si>
  <si>
    <t>OBLIGACIONES
ACUMULADAS</t>
  </si>
  <si>
    <t>PAGOS
DEL MES</t>
  </si>
  <si>
    <t>SALDO DE AFORO POR RECAUDAR
( 3 ) =  ( 1 ) - ( 2 )</t>
  </si>
  <si>
    <t>INGRESOS DE LOS ESTABLECIMIENTOS PUBLICOS</t>
  </si>
  <si>
    <t>INGRESOS CORRIENTES</t>
  </si>
  <si>
    <t>NO TRIBUTARIOS</t>
  </si>
  <si>
    <t>VENTA DE VIENES Y SERVICIOS</t>
  </si>
  <si>
    <t>TASAS, MULTAS Y CONTRIBUCIONES</t>
  </si>
  <si>
    <t>OTROS INGRESOS</t>
  </si>
  <si>
    <t>RECURSOS DE CAPITAL</t>
  </si>
  <si>
    <t>RENDIMIENTOS FINANCIEROS</t>
  </si>
  <si>
    <t>RECURSOS DEL BALANCE</t>
  </si>
  <si>
    <t>EXCEDENTES FINANCIEROS</t>
  </si>
  <si>
    <t>OTROS RECUIRSOS DEL BALANCE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</si>
  <si>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</si>
  <si>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</si>
  <si>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</si>
  <si>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</si>
  <si>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</si>
  <si>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</si>
  <si>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 xml:space="preserve">           ______________________________________</t>
  </si>
  <si>
    <t>______________________________________</t>
  </si>
  <si>
    <t xml:space="preserve">                                             MARÍA CLARA GARRIDO GARRIDO</t>
  </si>
  <si>
    <t xml:space="preserve">            NELCY JENITH MALDONADO BALLEN</t>
  </si>
  <si>
    <t>ELSA LILIANA LIÉVANO TORRES</t>
  </si>
  <si>
    <t xml:space="preserve">                                              VICEPRESIDENTE ADMINISTRATIVA Y FINANCIERA</t>
  </si>
  <si>
    <t xml:space="preserve">             COORDINADORA G.I.T. ADMINISTRATIVA Y FINANCIERA</t>
  </si>
  <si>
    <t>EXPG3-6 CON FUNCIONES JEFE DE PPTO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</si>
  <si>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</si>
  <si>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</si>
  <si>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</si>
  <si>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</si>
  <si>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</si>
  <si>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</si>
  <si>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para pagar 15-05-2014</t>
  </si>
  <si>
    <t>para pagar en may</t>
  </si>
  <si>
    <t xml:space="preserve">                  MES:             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</si>
</sst>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43" fontId="2" fillId="0" borderId="0" xfId="1" applyFont="1" applyFill="1" applyBorder="1"/>
    <xf numFmtId="14" fontId="2" fillId="0" borderId="0" xfId="1" applyNumberFormat="1" applyFont="1" applyFill="1" applyBorder="1"/>
    <xf numFmtId="0" fontId="2" fillId="0" borderId="3" xfId="0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/>
    <xf numFmtId="43" fontId="2" fillId="0" borderId="12" xfId="1" applyFont="1" applyFill="1" applyBorder="1" applyAlignment="1">
      <alignment horizontal="right"/>
    </xf>
    <xf numFmtId="43" fontId="2" fillId="0" borderId="13" xfId="1" applyFont="1" applyFill="1" applyBorder="1" applyAlignment="1">
      <alignment horizontal="right"/>
    </xf>
    <xf numFmtId="0" fontId="2" fillId="0" borderId="14" xfId="0" applyFont="1" applyFill="1" applyBorder="1"/>
    <xf numFmtId="43" fontId="2" fillId="0" borderId="15" xfId="1" applyFont="1" applyFill="1" applyBorder="1"/>
    <xf numFmtId="0" fontId="3" fillId="0" borderId="14" xfId="0" applyFont="1" applyFill="1" applyBorder="1"/>
    <xf numFmtId="43" fontId="3" fillId="0" borderId="0" xfId="1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43" fontId="2" fillId="0" borderId="17" xfId="1" applyFont="1" applyFill="1" applyBorder="1"/>
    <xf numFmtId="43" fontId="2" fillId="0" borderId="18" xfId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7" zoomScaleNormal="100" workbookViewId="0">
      <selection activeCell="C31" sqref="C31"/>
    </sheetView>
  </sheetViews>
  <sheetFormatPr baseColWidth="10" defaultRowHeight="15" x14ac:dyDescent="0.25"/>
  <cols>
    <col min="1" max="1" width="11.42578125" style="1" customWidth="1"/>
    <col min="2" max="2" width="4" style="1" customWidth="1"/>
    <col min="3" max="3" width="43.7109375" style="1" customWidth="1"/>
    <col min="4" max="4" width="22.85546875" style="3" customWidth="1"/>
    <col min="5" max="5" width="19.140625" style="3" customWidth="1"/>
    <col min="6" max="6" width="20.42578125" style="3" customWidth="1"/>
    <col min="7" max="7" width="26.28515625" style="3" customWidth="1"/>
    <col min="8" max="8" width="17.85546875" style="3" hidden="1" customWidth="1"/>
    <col min="9" max="9" width="21" style="3" hidden="1" customWidth="1"/>
    <col min="10" max="10" width="17.42578125" style="3" hidden="1" customWidth="1"/>
    <col min="11" max="11" width="26" style="3" customWidth="1"/>
    <col min="12" max="16384" width="11.42578125" style="1"/>
  </cols>
  <sheetData>
    <row r="1" spans="1:1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4" spans="1:11" x14ac:dyDescent="0.25">
      <c r="A4" s="2" t="s">
        <v>1</v>
      </c>
    </row>
    <row r="5" spans="1:11" x14ac:dyDescent="0.25">
      <c r="K5" s="4"/>
    </row>
    <row r="6" spans="1:11" x14ac:dyDescent="0.25">
      <c r="A6" s="1" t="s">
        <v>2</v>
      </c>
      <c r="C6" s="1" t="s">
        <v>3</v>
      </c>
      <c r="F6" s="3" t="s">
        <v>48</v>
      </c>
      <c r="J6" s="1"/>
      <c r="K6" s="3" t="s">
        <v>4</v>
      </c>
    </row>
    <row r="8" spans="1:11" ht="15.75" thickBot="1" x14ac:dyDescent="0.3"/>
    <row r="9" spans="1:11" ht="48.75" customHeight="1" thickBot="1" x14ac:dyDescent="0.3">
      <c r="A9" s="25" t="s">
        <v>5</v>
      </c>
      <c r="B9" s="26"/>
      <c r="C9" s="5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7" t="s">
        <v>11</v>
      </c>
      <c r="I9" s="8" t="s">
        <v>12</v>
      </c>
      <c r="J9" s="9" t="s">
        <v>13</v>
      </c>
      <c r="K9" s="6" t="s">
        <v>14</v>
      </c>
    </row>
    <row r="10" spans="1:11" x14ac:dyDescent="0.25">
      <c r="A10" s="27"/>
      <c r="B10" s="28"/>
      <c r="C10" s="10"/>
      <c r="D10" s="10"/>
      <c r="E10" s="10"/>
      <c r="F10" s="10"/>
      <c r="G10" s="10"/>
      <c r="H10" s="10"/>
      <c r="I10" s="10"/>
      <c r="J10" s="10"/>
      <c r="K10" s="11"/>
    </row>
    <row r="11" spans="1:11" x14ac:dyDescent="0.25">
      <c r="A11" s="12">
        <v>3</v>
      </c>
      <c r="B11" s="13"/>
      <c r="C11" s="13" t="s">
        <v>15</v>
      </c>
      <c r="D11" s="14">
        <v>329278634000</v>
      </c>
      <c r="E11" s="14">
        <v>0</v>
      </c>
      <c r="F11" s="14">
        <f>+F12+F17</f>
        <v>329278634000</v>
      </c>
      <c r="G11" s="14">
        <f t="shared" ref="G11:J11" si="0">+G12+G17</f>
        <v>289089038149.92999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5">
        <f>+F11-G11</f>
        <v>40189595850.070007</v>
      </c>
    </row>
    <row r="12" spans="1:11" x14ac:dyDescent="0.25">
      <c r="A12" s="12">
        <v>31</v>
      </c>
      <c r="B12" s="13"/>
      <c r="C12" s="13" t="s">
        <v>16</v>
      </c>
      <c r="D12" s="14">
        <v>165260634000</v>
      </c>
      <c r="E12" s="14">
        <v>0</v>
      </c>
      <c r="F12" s="14">
        <f>+F13</f>
        <v>165260634000</v>
      </c>
      <c r="G12" s="14">
        <f t="shared" ref="G12:J12" si="1">+G13</f>
        <v>113586519546.00999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5">
        <f t="shared" ref="K12:K26" si="2">+F12-G12</f>
        <v>51674114453.990005</v>
      </c>
    </row>
    <row r="13" spans="1:11" x14ac:dyDescent="0.25">
      <c r="A13" s="12">
        <v>312</v>
      </c>
      <c r="B13" s="13"/>
      <c r="C13" s="13" t="s">
        <v>17</v>
      </c>
      <c r="D13" s="14">
        <v>165260634000</v>
      </c>
      <c r="E13" s="14">
        <v>0</v>
      </c>
      <c r="F13" s="14">
        <v>165260634000</v>
      </c>
      <c r="G13" s="14">
        <v>113586519546.00999</v>
      </c>
      <c r="H13" s="14">
        <f t="shared" ref="H13" si="3">+H14+H16+H15</f>
        <v>0</v>
      </c>
      <c r="I13" s="14">
        <f t="shared" ref="I13:J13" si="4">+I14+I16</f>
        <v>0</v>
      </c>
      <c r="J13" s="14">
        <f t="shared" si="4"/>
        <v>0</v>
      </c>
      <c r="K13" s="15">
        <f t="shared" si="2"/>
        <v>51674114453.990005</v>
      </c>
    </row>
    <row r="14" spans="1:11" x14ac:dyDescent="0.25">
      <c r="A14" s="12">
        <v>3121</v>
      </c>
      <c r="B14" s="13"/>
      <c r="C14" s="13" t="s">
        <v>18</v>
      </c>
      <c r="D14" s="14">
        <v>59852634000</v>
      </c>
      <c r="E14" s="14">
        <v>0</v>
      </c>
      <c r="F14" s="14">
        <v>59852634000</v>
      </c>
      <c r="G14" s="14">
        <v>0</v>
      </c>
      <c r="H14" s="14"/>
      <c r="I14" s="14"/>
      <c r="J14" s="14"/>
      <c r="K14" s="15">
        <f t="shared" si="2"/>
        <v>59852634000</v>
      </c>
    </row>
    <row r="15" spans="1:11" x14ac:dyDescent="0.25">
      <c r="A15" s="12">
        <v>3127</v>
      </c>
      <c r="B15" s="13"/>
      <c r="C15" s="13" t="s">
        <v>19</v>
      </c>
      <c r="D15" s="14">
        <v>0</v>
      </c>
      <c r="E15" s="14">
        <v>0</v>
      </c>
      <c r="F15" s="14">
        <v>0</v>
      </c>
      <c r="G15" s="14">
        <v>3000000</v>
      </c>
      <c r="H15" s="14"/>
      <c r="I15" s="14"/>
      <c r="J15" s="14"/>
      <c r="K15" s="15">
        <f t="shared" si="2"/>
        <v>-3000000</v>
      </c>
    </row>
    <row r="16" spans="1:11" x14ac:dyDescent="0.25">
      <c r="A16" s="12">
        <v>3128</v>
      </c>
      <c r="B16" s="13"/>
      <c r="C16" s="13" t="s">
        <v>20</v>
      </c>
      <c r="D16" s="14">
        <v>105408000000</v>
      </c>
      <c r="E16" s="14">
        <v>0</v>
      </c>
      <c r="F16" s="14">
        <v>105408000000</v>
      </c>
      <c r="G16" s="14">
        <v>113583519546.00999</v>
      </c>
      <c r="H16" s="14"/>
      <c r="I16" s="14"/>
      <c r="J16" s="14"/>
      <c r="K16" s="15">
        <f t="shared" si="2"/>
        <v>-8175519546.0099945</v>
      </c>
    </row>
    <row r="17" spans="1:11" x14ac:dyDescent="0.25">
      <c r="A17" s="12">
        <v>32</v>
      </c>
      <c r="B17" s="13"/>
      <c r="C17" s="13" t="s">
        <v>21</v>
      </c>
      <c r="D17" s="14">
        <v>164018000000</v>
      </c>
      <c r="E17" s="14">
        <v>0</v>
      </c>
      <c r="F17" s="14">
        <v>164018000000</v>
      </c>
      <c r="G17" s="14">
        <v>175502518603.92001</v>
      </c>
      <c r="H17" s="14">
        <f t="shared" ref="H17:J17" si="5">+H18+H20</f>
        <v>0</v>
      </c>
      <c r="I17" s="14">
        <f t="shared" si="5"/>
        <v>0</v>
      </c>
      <c r="J17" s="14">
        <f t="shared" si="5"/>
        <v>0</v>
      </c>
      <c r="K17" s="15">
        <f t="shared" si="2"/>
        <v>-11484518603.920013</v>
      </c>
    </row>
    <row r="18" spans="1:11" x14ac:dyDescent="0.25">
      <c r="A18" s="12">
        <v>323</v>
      </c>
      <c r="B18" s="13"/>
      <c r="C18" s="13" t="s">
        <v>22</v>
      </c>
      <c r="D18" s="14">
        <v>7000000000</v>
      </c>
      <c r="E18" s="14">
        <v>0</v>
      </c>
      <c r="F18" s="14">
        <v>7000000000</v>
      </c>
      <c r="G18" s="14">
        <v>18432686717.419998</v>
      </c>
      <c r="H18" s="14">
        <f t="shared" ref="H18:J18" si="6">+H19</f>
        <v>0</v>
      </c>
      <c r="I18" s="14">
        <f t="shared" si="6"/>
        <v>0</v>
      </c>
      <c r="J18" s="14">
        <f t="shared" si="6"/>
        <v>0</v>
      </c>
      <c r="K18" s="15">
        <f t="shared" si="2"/>
        <v>-11432686717.419998</v>
      </c>
    </row>
    <row r="19" spans="1:11" x14ac:dyDescent="0.25">
      <c r="A19" s="12">
        <v>3230</v>
      </c>
      <c r="B19" s="13"/>
      <c r="C19" s="13" t="s">
        <v>22</v>
      </c>
      <c r="D19" s="14">
        <v>7000000000</v>
      </c>
      <c r="E19" s="14">
        <v>0</v>
      </c>
      <c r="F19" s="14">
        <v>7000000000</v>
      </c>
      <c r="G19" s="14">
        <v>18432686717.419998</v>
      </c>
      <c r="H19" s="14"/>
      <c r="I19" s="14"/>
      <c r="J19" s="14"/>
      <c r="K19" s="15">
        <f t="shared" si="2"/>
        <v>-11432686717.419998</v>
      </c>
    </row>
    <row r="20" spans="1:11" x14ac:dyDescent="0.25">
      <c r="A20" s="12">
        <v>325</v>
      </c>
      <c r="B20" s="13"/>
      <c r="C20" s="13" t="s">
        <v>23</v>
      </c>
      <c r="D20" s="14">
        <v>157018000000</v>
      </c>
      <c r="E20" s="14">
        <v>0</v>
      </c>
      <c r="F20" s="14">
        <v>157018000000</v>
      </c>
      <c r="G20" s="14">
        <v>157069831886.5</v>
      </c>
      <c r="H20" s="14">
        <f t="shared" ref="H20:J20" si="7">+H21+H23</f>
        <v>0</v>
      </c>
      <c r="I20" s="14">
        <f t="shared" si="7"/>
        <v>0</v>
      </c>
      <c r="J20" s="14">
        <f t="shared" si="7"/>
        <v>0</v>
      </c>
      <c r="K20" s="15">
        <f t="shared" si="2"/>
        <v>-51831886.5</v>
      </c>
    </row>
    <row r="21" spans="1:11" x14ac:dyDescent="0.25">
      <c r="A21" s="12">
        <v>3252</v>
      </c>
      <c r="B21" s="13"/>
      <c r="C21" s="13" t="s">
        <v>24</v>
      </c>
      <c r="D21" s="14">
        <v>157018000000</v>
      </c>
      <c r="E21" s="14">
        <v>0</v>
      </c>
      <c r="F21" s="14">
        <v>157018000000</v>
      </c>
      <c r="G21" s="14">
        <v>157018000000</v>
      </c>
      <c r="H21" s="14"/>
      <c r="I21" s="14"/>
      <c r="J21" s="14"/>
      <c r="K21" s="15">
        <f t="shared" si="2"/>
        <v>0</v>
      </c>
    </row>
    <row r="22" spans="1:11" x14ac:dyDescent="0.25">
      <c r="A22" s="12">
        <v>3255</v>
      </c>
      <c r="B22" s="13"/>
      <c r="C22" s="13" t="s">
        <v>25</v>
      </c>
      <c r="D22" s="14">
        <v>0</v>
      </c>
      <c r="E22" s="14"/>
      <c r="F22" s="14"/>
      <c r="G22" s="14">
        <v>51831886.5</v>
      </c>
      <c r="H22" s="14"/>
      <c r="I22" s="14"/>
      <c r="J22" s="14"/>
      <c r="K22" s="15">
        <f t="shared" si="2"/>
        <v>-51831886.5</v>
      </c>
    </row>
    <row r="23" spans="1:11" x14ac:dyDescent="0.25">
      <c r="A23" s="12">
        <v>4</v>
      </c>
      <c r="B23" s="13"/>
      <c r="C23" s="13" t="s">
        <v>26</v>
      </c>
      <c r="D23" s="14">
        <f>+D24+D25+D26</f>
        <v>2151517300000</v>
      </c>
      <c r="E23" s="14">
        <v>0</v>
      </c>
      <c r="F23" s="14">
        <f>+F24+F25+F26</f>
        <v>1958714249651</v>
      </c>
      <c r="G23" s="14">
        <f t="shared" ref="G23" si="8">+G24+G25+G26</f>
        <v>1897867438849</v>
      </c>
      <c r="H23" s="14"/>
      <c r="I23" s="14"/>
      <c r="J23" s="14"/>
      <c r="K23" s="15">
        <f t="shared" si="2"/>
        <v>60846810802</v>
      </c>
    </row>
    <row r="24" spans="1:11" x14ac:dyDescent="0.25">
      <c r="A24" s="12">
        <v>41</v>
      </c>
      <c r="B24" s="13"/>
      <c r="C24" s="13" t="s">
        <v>27</v>
      </c>
      <c r="D24" s="14">
        <v>9498916490</v>
      </c>
      <c r="E24" s="14">
        <v>0</v>
      </c>
      <c r="F24" s="14">
        <v>9498916490</v>
      </c>
      <c r="G24" s="14">
        <v>9335601398</v>
      </c>
      <c r="H24" s="14" t="e">
        <f>+H25+H26+#REF!</f>
        <v>#REF!</v>
      </c>
      <c r="I24" s="14" t="e">
        <f>+I25+I26+#REF!</f>
        <v>#REF!</v>
      </c>
      <c r="J24" s="14" t="e">
        <f>+J25+J26+#REF!</f>
        <v>#REF!</v>
      </c>
      <c r="K24" s="15">
        <f t="shared" si="2"/>
        <v>163315092</v>
      </c>
    </row>
    <row r="25" spans="1:11" x14ac:dyDescent="0.25">
      <c r="A25" s="12">
        <v>42</v>
      </c>
      <c r="B25" s="13"/>
      <c r="C25" s="13" t="s">
        <v>28</v>
      </c>
      <c r="D25" s="14">
        <v>173908000000</v>
      </c>
      <c r="E25" s="14">
        <v>0</v>
      </c>
      <c r="F25" s="14">
        <v>173908000000</v>
      </c>
      <c r="G25" s="14">
        <v>173908000000</v>
      </c>
      <c r="H25" s="14"/>
      <c r="I25" s="14" t="e">
        <f>+I26+#REF!+I27</f>
        <v>#REF!</v>
      </c>
      <c r="J25" s="14" t="e">
        <f>+J26+#REF!+J27</f>
        <v>#REF!</v>
      </c>
      <c r="K25" s="15">
        <f t="shared" si="2"/>
        <v>0</v>
      </c>
    </row>
    <row r="26" spans="1:11" x14ac:dyDescent="0.25">
      <c r="A26" s="12">
        <v>43</v>
      </c>
      <c r="B26" s="13"/>
      <c r="C26" s="13" t="s">
        <v>29</v>
      </c>
      <c r="D26" s="14">
        <v>1968110383510</v>
      </c>
      <c r="E26" s="14">
        <v>192803050349</v>
      </c>
      <c r="F26" s="14">
        <v>1775307333161</v>
      </c>
      <c r="G26" s="14">
        <v>1714623837451</v>
      </c>
      <c r="H26" s="14"/>
      <c r="I26" s="14" t="e">
        <f>+#REF!+I27+I28</f>
        <v>#REF!</v>
      </c>
      <c r="J26" s="14" t="e">
        <f>+#REF!+J27+J28</f>
        <v>#REF!</v>
      </c>
      <c r="K26" s="15">
        <f t="shared" si="2"/>
        <v>60683495710</v>
      </c>
    </row>
    <row r="27" spans="1:11" x14ac:dyDescent="0.25">
      <c r="A27" s="29" t="s">
        <v>30</v>
      </c>
      <c r="B27" s="30"/>
      <c r="C27" s="30"/>
      <c r="D27" s="14">
        <f>+D11+D23</f>
        <v>2480795934000</v>
      </c>
      <c r="E27" s="14">
        <f t="shared" ref="E27:K27" si="9">+E11+E23</f>
        <v>0</v>
      </c>
      <c r="F27" s="14">
        <f>+F11+F23</f>
        <v>2287992883651</v>
      </c>
      <c r="G27" s="14">
        <f>+G11+G23</f>
        <v>2186956476998.9299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5">
        <f t="shared" si="9"/>
        <v>101036406652.07001</v>
      </c>
    </row>
    <row r="28" spans="1:11" x14ac:dyDescent="0.25">
      <c r="A28" s="16"/>
      <c r="K28" s="17"/>
    </row>
    <row r="29" spans="1:11" x14ac:dyDescent="0.25">
      <c r="A29" s="16"/>
      <c r="K29" s="17"/>
    </row>
    <row r="30" spans="1:11" x14ac:dyDescent="0.25">
      <c r="A30" s="16"/>
      <c r="K30" s="17"/>
    </row>
    <row r="31" spans="1:11" x14ac:dyDescent="0.25">
      <c r="A31" s="16" t="s">
        <v>31</v>
      </c>
      <c r="F31" s="3" t="s">
        <v>32</v>
      </c>
      <c r="I31" s="3" t="s">
        <v>33</v>
      </c>
      <c r="K31" s="17"/>
    </row>
    <row r="32" spans="1:11" x14ac:dyDescent="0.25">
      <c r="A32" s="18" t="s">
        <v>34</v>
      </c>
      <c r="E32" s="19"/>
      <c r="F32" s="19" t="s">
        <v>35</v>
      </c>
      <c r="I32" s="19" t="s">
        <v>36</v>
      </c>
      <c r="K32" s="17"/>
    </row>
    <row r="33" spans="1:11" s="3" customFormat="1" x14ac:dyDescent="0.25">
      <c r="A33" s="18" t="s">
        <v>37</v>
      </c>
      <c r="B33" s="1"/>
      <c r="C33" s="1"/>
      <c r="E33" s="19"/>
      <c r="F33" s="19" t="s">
        <v>38</v>
      </c>
      <c r="I33" s="19" t="s">
        <v>39</v>
      </c>
      <c r="K33" s="17"/>
    </row>
    <row r="34" spans="1:11" s="3" customFormat="1" x14ac:dyDescent="0.25">
      <c r="A34" s="18"/>
      <c r="B34" s="1"/>
      <c r="C34" s="1"/>
      <c r="D34" s="19"/>
      <c r="E34" s="19"/>
      <c r="F34" s="19"/>
      <c r="I34" s="19"/>
      <c r="K34" s="17"/>
    </row>
    <row r="35" spans="1:11" x14ac:dyDescent="0.25">
      <c r="A35" s="16"/>
      <c r="D35" s="19"/>
      <c r="K35" s="17"/>
    </row>
    <row r="36" spans="1:11" x14ac:dyDescent="0.25">
      <c r="A36" s="16"/>
      <c r="K36" s="17"/>
    </row>
    <row r="37" spans="1:11" s="3" customFormat="1" x14ac:dyDescent="0.25">
      <c r="A37" s="16" t="s">
        <v>40</v>
      </c>
      <c r="B37" s="1"/>
      <c r="C37" s="1"/>
      <c r="F37" s="3" t="s">
        <v>41</v>
      </c>
      <c r="K37" s="17"/>
    </row>
    <row r="38" spans="1:11" s="3" customFormat="1" x14ac:dyDescent="0.25">
      <c r="A38" s="18" t="s">
        <v>42</v>
      </c>
      <c r="B38" s="1"/>
      <c r="C38" s="1"/>
      <c r="D38" s="19"/>
      <c r="F38" s="19" t="s">
        <v>43</v>
      </c>
      <c r="K38" s="17"/>
    </row>
    <row r="39" spans="1:11" s="3" customFormat="1" x14ac:dyDescent="0.25">
      <c r="A39" s="18" t="s">
        <v>44</v>
      </c>
      <c r="B39" s="1"/>
      <c r="C39" s="1"/>
      <c r="D39" s="19"/>
      <c r="F39" s="19" t="s">
        <v>45</v>
      </c>
      <c r="K39" s="17"/>
    </row>
    <row r="40" spans="1:11" x14ac:dyDescent="0.25">
      <c r="A40" s="16"/>
      <c r="K40" s="17"/>
    </row>
    <row r="41" spans="1:11" x14ac:dyDescent="0.25">
      <c r="A41" s="16"/>
      <c r="K41" s="17"/>
    </row>
    <row r="42" spans="1:11" ht="15.75" thickBot="1" x14ac:dyDescent="0.3">
      <c r="A42" s="20"/>
      <c r="B42" s="21"/>
      <c r="C42" s="21"/>
      <c r="D42" s="22"/>
      <c r="E42" s="22"/>
      <c r="F42" s="22"/>
      <c r="G42" s="22"/>
      <c r="H42" s="22"/>
      <c r="I42" s="22"/>
      <c r="J42" s="22"/>
      <c r="K42" s="23"/>
    </row>
    <row r="51" spans="11:11" x14ac:dyDescent="0.25">
      <c r="K51" s="3" t="s">
        <v>46</v>
      </c>
    </row>
    <row r="52" spans="11:11" x14ac:dyDescent="0.25">
      <c r="K52" s="3" t="s">
        <v>47</v>
      </c>
    </row>
  </sheetData>
  <mergeCells count="5">
    <mergeCell ref="A1:K1"/>
    <mergeCell ref="A2:K2"/>
    <mergeCell ref="A9:B9"/>
    <mergeCell ref="A10:B10"/>
    <mergeCell ref="A27:C27"/>
  </mergeCells>
  <pageMargins left="0.9055118110236221" right="0.51181102362204722" top="1.1417322834645669" bottom="0.9448818897637796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 Diciembre 2014</vt:lpstr>
      <vt:lpstr>'Ingreso Diciembre 2014'!Área_de_impresión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Ligia Milena Rojas Malambo</dc:creator>
  <cp:lastModifiedBy>Aura Simona Orozco Mindiola</cp:lastModifiedBy>
  <dcterms:created xsi:type="dcterms:W3CDTF">2015-12-01T21:23:11Z</dcterms:created>
  <dcterms:modified xsi:type="dcterms:W3CDTF">2015-12-01T21:37:38Z</dcterms:modified>
</cp:coreProperties>
</file>