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ENERO/"/>
    </mc:Choice>
  </mc:AlternateContent>
  <xr:revisionPtr revIDLastSave="0" documentId="8_{56936D67-1D5A-49CE-A3E3-C83F371B2CCC}" xr6:coauthVersionLast="47" xr6:coauthVersionMax="47" xr10:uidLastSave="{00000000-0000-0000-0000-000000000000}"/>
  <bookViews>
    <workbookView xWindow="-120" yWindow="-120" windowWidth="20730" windowHeight="11160" xr2:uid="{B8EA5CF2-BA3A-41B8-AE20-3B59FEF0D718}"/>
  </bookViews>
  <sheets>
    <sheet name="ENE 2022" sheetId="1" r:id="rId1"/>
  </sheets>
  <definedNames>
    <definedName name="_xlnm._FilterDatabase" localSheetId="0" hidden="1">'ENE 2022'!$A$6:$L$33</definedName>
    <definedName name="_xlnm.Print_Area" localSheetId="0">'ENE 2022'!$A$1:$M$33</definedName>
    <definedName name="_xlnm.Print_Titles" localSheetId="0">'ENE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L29" i="1" s="1"/>
  <c r="G30" i="1"/>
  <c r="L30" i="1" s="1"/>
  <c r="G31" i="1"/>
  <c r="L31" i="1" s="1"/>
  <c r="G32" i="1"/>
  <c r="F32" i="1"/>
  <c r="E32" i="1"/>
  <c r="D32" i="1"/>
  <c r="C32" i="1"/>
  <c r="I32" i="1"/>
  <c r="K32" i="1"/>
  <c r="K29" i="1"/>
  <c r="K30" i="1"/>
  <c r="K31" i="1"/>
  <c r="G8" i="1"/>
  <c r="C28" i="1"/>
  <c r="I12" i="1"/>
  <c r="J10" i="1"/>
  <c r="J11" i="1"/>
  <c r="J12" i="1"/>
  <c r="I13" i="1"/>
  <c r="I20" i="1"/>
  <c r="F13" i="1"/>
  <c r="L28" i="1" l="1"/>
  <c r="F27" i="1"/>
  <c r="L26" i="1" l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K28" i="1" l="1"/>
  <c r="H14" i="1"/>
  <c r="J9" i="1"/>
  <c r="J8" i="1" s="1"/>
  <c r="J32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H23" i="1" l="1"/>
  <c r="H32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K20" i="1" l="1"/>
  <c r="K21" i="1"/>
  <c r="L21" i="1" s="1"/>
  <c r="K15" i="1"/>
  <c r="L15" i="1" s="1"/>
  <c r="K12" i="1" l="1"/>
  <c r="I11" i="1"/>
  <c r="F26" i="1"/>
  <c r="F25" i="1" l="1"/>
  <c r="G26" i="1"/>
  <c r="K11" i="1"/>
  <c r="I10" i="1"/>
  <c r="I9" i="1" l="1"/>
  <c r="K10" i="1"/>
  <c r="H26" i="1"/>
  <c r="G25" i="1"/>
  <c r="L25" i="1" s="1"/>
  <c r="F24" i="1"/>
  <c r="H25" i="1" l="1"/>
  <c r="G24" i="1"/>
  <c r="L24" i="1" s="1"/>
  <c r="F23" i="1"/>
  <c r="F22" i="1" s="1"/>
  <c r="K9" i="1"/>
  <c r="I8" i="1"/>
  <c r="K8" i="1" l="1"/>
  <c r="F21" i="1"/>
  <c r="F20" i="1" s="1"/>
  <c r="G22" i="1"/>
  <c r="L22" i="1" s="1"/>
  <c r="H24" i="1"/>
  <c r="H22" i="1" l="1"/>
  <c r="F19" i="1"/>
  <c r="G20" i="1"/>
  <c r="M32" i="1" l="1"/>
  <c r="H20" i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M13" i="1"/>
  <c r="L12" i="1" l="1"/>
  <c r="H12" i="1"/>
  <c r="G11" i="1"/>
  <c r="M12" i="1"/>
  <c r="L11" i="1" l="1"/>
  <c r="H11" i="1"/>
  <c r="G10" i="1"/>
  <c r="M11" i="1"/>
  <c r="G9" i="1" l="1"/>
  <c r="H10" i="1"/>
  <c r="L10" i="1"/>
  <c r="M10" i="1"/>
  <c r="H9" i="1" l="1"/>
  <c r="L9" i="1"/>
  <c r="M9" i="1"/>
  <c r="H8" i="1" l="1"/>
  <c r="L8" i="1"/>
  <c r="L32" i="1" s="1"/>
  <c r="M8" i="1"/>
</calcChain>
</file>

<file path=xl/sharedStrings.xml><?xml version="1.0" encoding="utf-8"?>
<sst xmlns="http://schemas.openxmlformats.org/spreadsheetml/2006/main" count="79" uniqueCount="65">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</sst>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10" fontId="15" fillId="2" borderId="14" xfId="2" applyNumberFormat="1" applyFont="1" applyFill="1" applyBorder="1" applyAlignment="1">
      <alignment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0" fontId="15" fillId="2" borderId="15" xfId="2" applyNumberFormat="1" applyFont="1" applyFill="1" applyBorder="1" applyAlignment="1">
      <alignment horizontal="righ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165" fontId="17" fillId="3" borderId="17" xfId="0" applyNumberFormat="1" applyFont="1" applyFill="1" applyBorder="1" applyAlignment="1">
      <alignment vertical="center"/>
    </xf>
    <xf numFmtId="165" fontId="17" fillId="3" borderId="17" xfId="1" applyNumberFormat="1" applyFont="1" applyFill="1" applyBorder="1" applyAlignment="1">
      <alignment horizontal="right" vertical="center"/>
    </xf>
    <xf numFmtId="10" fontId="17" fillId="3" borderId="17" xfId="2" applyNumberFormat="1" applyFont="1" applyFill="1" applyBorder="1" applyAlignment="1">
      <alignment vertical="center"/>
    </xf>
    <xf numFmtId="43" fontId="17" fillId="3" borderId="17" xfId="2" applyNumberFormat="1" applyFont="1" applyFill="1" applyBorder="1" applyAlignment="1">
      <alignment vertical="center"/>
    </xf>
    <xf numFmtId="10" fontId="17" fillId="3" borderId="18" xfId="2" applyNumberFormat="1" applyFont="1" applyFill="1" applyBorder="1" applyAlignment="1">
      <alignment horizontal="right" vertical="center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abSelected="1" zoomScale="90" zoomScaleNormal="90" workbookViewId="0">
      <selection activeCell="C9" sqref="C9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</row>
    <row r="2" spans="1:26" ht="24.7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"/>
      <c r="O2" s="1"/>
      <c r="P2" s="1"/>
      <c r="Q2" s="1"/>
      <c r="R2" s="1"/>
      <c r="S2" s="1"/>
    </row>
    <row r="3" spans="1:26" ht="27" customHeight="1" x14ac:dyDescent="0.25">
      <c r="A3" s="64" t="s">
        <v>61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65" t="s">
        <v>3</v>
      </c>
      <c r="L4" s="65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66" t="s">
        <v>4</v>
      </c>
      <c r="B6" s="67" t="s">
        <v>5</v>
      </c>
      <c r="C6" s="67" t="s">
        <v>6</v>
      </c>
      <c r="D6" s="67" t="s">
        <v>7</v>
      </c>
      <c r="E6" s="67"/>
      <c r="F6" s="67"/>
      <c r="G6" s="67" t="s">
        <v>8</v>
      </c>
      <c r="H6" s="67" t="s">
        <v>9</v>
      </c>
      <c r="I6" s="67" t="s">
        <v>64</v>
      </c>
      <c r="J6" s="67" t="s">
        <v>63</v>
      </c>
      <c r="K6" s="67" t="s">
        <v>10</v>
      </c>
      <c r="L6" s="67" t="s">
        <v>11</v>
      </c>
      <c r="M6" s="68" t="s">
        <v>12</v>
      </c>
    </row>
    <row r="7" spans="1:26" ht="54.75" customHeight="1" thickBot="1" x14ac:dyDescent="0.3">
      <c r="A7" s="76"/>
      <c r="B7" s="77"/>
      <c r="C7" s="77"/>
      <c r="D7" s="78" t="s">
        <v>13</v>
      </c>
      <c r="E7" s="78" t="s">
        <v>14</v>
      </c>
      <c r="F7" s="78" t="s">
        <v>15</v>
      </c>
      <c r="G7" s="77"/>
      <c r="H7" s="77"/>
      <c r="I7" s="77"/>
      <c r="J7" s="77"/>
      <c r="K7" s="77"/>
      <c r="L7" s="77"/>
      <c r="M7" s="79"/>
    </row>
    <row r="8" spans="1:26" s="10" customFormat="1" ht="44.25" customHeight="1" thickTop="1" x14ac:dyDescent="0.25">
      <c r="A8" s="69">
        <v>3</v>
      </c>
      <c r="B8" s="70" t="s">
        <v>16</v>
      </c>
      <c r="C8" s="71">
        <f t="shared" ref="C8:I22" si="0">C9</f>
        <v>184570824312</v>
      </c>
      <c r="D8" s="71">
        <f>D9</f>
        <v>0</v>
      </c>
      <c r="E8" s="71">
        <f>E9</f>
        <v>0</v>
      </c>
      <c r="F8" s="71">
        <f>F9</f>
        <v>0</v>
      </c>
      <c r="G8" s="71">
        <f>C8-F8</f>
        <v>184570824312</v>
      </c>
      <c r="H8" s="72">
        <f t="shared" ref="H8:H32" si="1">G8/$G$32</f>
        <v>3.1973756804997353E-2</v>
      </c>
      <c r="I8" s="73">
        <f>I9</f>
        <v>15144164135.41</v>
      </c>
      <c r="J8" s="73">
        <f>J9</f>
        <v>0</v>
      </c>
      <c r="K8" s="73">
        <f>I8-J8</f>
        <v>15144164135.41</v>
      </c>
      <c r="L8" s="74">
        <f>G8-K8</f>
        <v>169426660176.59</v>
      </c>
      <c r="M8" s="75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3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1">
        <f t="shared" si="3"/>
        <v>169762191631</v>
      </c>
      <c r="M13" s="35">
        <f t="shared" si="2"/>
        <v>8.0232792675658041E-2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6">
        <f t="shared" si="3"/>
        <v>169762191631</v>
      </c>
      <c r="M14" s="47" t="s">
        <v>26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1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1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1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6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1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1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1">
        <f>L27</f>
        <v>-229550242.38999999</v>
      </c>
      <c r="M26" s="48" t="s">
        <v>26</v>
      </c>
      <c r="N26" s="8"/>
      <c r="O26" s="8"/>
    </row>
    <row r="27" spans="1:15" s="2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v>0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7"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v>0.20900273603343156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7">
        <v>0</v>
      </c>
      <c r="N30" s="8"/>
      <c r="O30" s="12"/>
    </row>
    <row r="31" spans="1:15" s="13" customFormat="1" ht="24.95" customHeight="1" thickBot="1" x14ac:dyDescent="0.3">
      <c r="A31" s="80">
        <v>43</v>
      </c>
      <c r="B31" s="81" t="s">
        <v>58</v>
      </c>
      <c r="C31" s="82">
        <v>4418946143700</v>
      </c>
      <c r="D31" s="83">
        <v>0</v>
      </c>
      <c r="E31" s="83">
        <v>0</v>
      </c>
      <c r="F31" s="83">
        <v>0</v>
      </c>
      <c r="G31" s="82">
        <f>C31-F31</f>
        <v>4418946143700</v>
      </c>
      <c r="H31" s="84">
        <v>0.79099726396656844</v>
      </c>
      <c r="I31" s="85">
        <v>317274429395</v>
      </c>
      <c r="J31" s="85">
        <v>0</v>
      </c>
      <c r="K31" s="82">
        <f t="shared" si="7"/>
        <v>317274429395</v>
      </c>
      <c r="L31" s="86">
        <f>G31-K31</f>
        <v>4101671714305</v>
      </c>
      <c r="M31" s="87">
        <v>7.1798663997598516E-2</v>
      </c>
      <c r="N31" s="8"/>
      <c r="O31" s="12"/>
    </row>
    <row r="32" spans="1:15" s="6" customFormat="1" ht="24.95" customHeight="1" thickTop="1" thickBot="1" x14ac:dyDescent="0.3">
      <c r="A32" s="88" t="s">
        <v>59</v>
      </c>
      <c r="B32" s="89"/>
      <c r="C32" s="90">
        <f>C8+C28</f>
        <v>5772572345429</v>
      </c>
      <c r="D32" s="91">
        <f t="shared" ref="D32:F32" si="8">D8+D28</f>
        <v>0</v>
      </c>
      <c r="E32" s="91">
        <f t="shared" si="8"/>
        <v>0</v>
      </c>
      <c r="F32" s="91">
        <f t="shared" si="8"/>
        <v>0</v>
      </c>
      <c r="G32" s="91">
        <f>C32+F32</f>
        <v>5772572345429</v>
      </c>
      <c r="H32" s="92">
        <f t="shared" si="1"/>
        <v>1</v>
      </c>
      <c r="I32" s="93">
        <f>I8+I28</f>
        <v>332418593530.40997</v>
      </c>
      <c r="J32" s="93">
        <f>J8+J28</f>
        <v>0</v>
      </c>
      <c r="K32" s="91">
        <f>K8+K28</f>
        <v>332418593530.40997</v>
      </c>
      <c r="L32" s="91">
        <f>L8+L28</f>
        <v>5440153751898.5898</v>
      </c>
      <c r="M32" s="94">
        <f>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 2022</vt:lpstr>
      <vt:lpstr>'ENE 2022'!Área_de_impresión</vt:lpstr>
      <vt:lpstr>'ENE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2022-02-23T13:02:02Z</cp:lastPrinted>
  <dcterms:created xsi:type="dcterms:W3CDTF">2022-02-16T16:47:33Z</dcterms:created>
  <dcterms:modified xsi:type="dcterms:W3CDTF">2022-02-23T13:02:28Z</dcterms:modified>
</cp:coreProperties>
</file>