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pivotTables/pivotTable4.xml" ContentType="application/vnd.openxmlformats-officedocument.spreadsheetml.pivotTable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7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/>
  <mc:AlternateContent xmlns:mc="http://schemas.openxmlformats.org/markup-compatibility/2006">
    <mc:Choice Requires="x15">
      <x15ac:absPath xmlns:x15ac="http://schemas.microsoft.com/office/spreadsheetml/2010/11/ac" url="C:\Users\Userlarri\OneDrive - ANI\2020\Graficas Cierre\Jul\"/>
    </mc:Choice>
  </mc:AlternateContent>
  <bookViews>
    <workbookView xWindow="-120" yWindow="-120" windowWidth="29040" windowHeight="15840" tabRatio="21" firstSheet="2" activeTab="2"/>
  </bookViews>
  <sheets>
    <sheet name="Menú" sheetId="6" r:id="rId1"/>
    <sheet name="Parcitipación Aforo por Concept" sheetId="2" r:id="rId2"/>
    <sheet name="Recaudo Recursos Propios" sheetId="4" r:id="rId3"/>
    <sheet name="Jul" sheetId="1" state="hidden" r:id="rId4"/>
    <sheet name="Aforo Vs Recaudo Rec Propios" sheetId="3" r:id="rId5"/>
  </sheets>
  <definedNames>
    <definedName name="_xlnm.Print_Area" localSheetId="3">Jul!$A$1:$G$11</definedName>
  </definedNames>
  <calcPr calcId="152511"/>
  <pivotCaches>
    <pivotCache cacheId="12" r:id="rId6"/>
    <pivotCache cacheId="16" r:id="rId7"/>
    <pivotCache cacheId="26" r:id="rId8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8" i="3" l="1"/>
  <c r="E7" i="3"/>
</calcChain>
</file>

<file path=xl/sharedStrings.xml><?xml version="1.0" encoding="utf-8"?>
<sst xmlns="http://schemas.openxmlformats.org/spreadsheetml/2006/main" count="97" uniqueCount="49">
  <si>
    <t>CODIFICACION
PRESUPUESTAL</t>
  </si>
  <si>
    <t>MODIFICACIONES AFORO</t>
  </si>
  <si>
    <t>Aportes</t>
  </si>
  <si>
    <t>Propios</t>
  </si>
  <si>
    <t>Nación</t>
  </si>
  <si>
    <t>Total general</t>
  </si>
  <si>
    <t xml:space="preserve">RECAUDO EN EFECTIVO 
</t>
  </si>
  <si>
    <t xml:space="preserve">SALDO DE AFORO POR RECAUDAR
</t>
  </si>
  <si>
    <t>RECAUDO EN EFECTIVO .</t>
  </si>
  <si>
    <t>Cifras en Millones de Pesos</t>
  </si>
  <si>
    <t xml:space="preserve">AFORO VIGENTE
</t>
  </si>
  <si>
    <t xml:space="preserve">AFORO INICIAL
</t>
  </si>
  <si>
    <t>CONCEPTO INGRESO</t>
  </si>
  <si>
    <t xml:space="preserve"> AFORO VIGENTE
</t>
  </si>
  <si>
    <t>DEUDA</t>
  </si>
  <si>
    <t>INVERSIÓN</t>
  </si>
  <si>
    <t>VENTA DE BIENES Y SERVICIOS</t>
  </si>
  <si>
    <t>(Todas)</t>
  </si>
  <si>
    <t>SENTENCIAS Y CONCILIACIONES</t>
  </si>
  <si>
    <t xml:space="preserve">Recudo
</t>
  </si>
  <si>
    <t>REINTEGROS GASTOS DE FUNCIONAMIENTO</t>
  </si>
  <si>
    <t>Concepto Ingreso</t>
  </si>
  <si>
    <t>RENDIMIENTOS RECURSOS ENTREGADOS EN ADMINISTRACION</t>
  </si>
  <si>
    <t xml:space="preserve">% RECAUDO EN EFECTIVO </t>
  </si>
  <si>
    <t xml:space="preserve">Concepto de Ingreso </t>
  </si>
  <si>
    <t xml:space="preserve">Recaudo En Efectivo
</t>
  </si>
  <si>
    <t xml:space="preserve">% Recaudo </t>
  </si>
  <si>
    <t xml:space="preserve">Tipo Recurso </t>
  </si>
  <si>
    <t>Desagregación Recaudo por Concepto</t>
  </si>
  <si>
    <t>Recaudo Vs Aforo</t>
  </si>
  <si>
    <t>Participación Aforo  de Ingresos  Vigente por Tipo de Recurso</t>
  </si>
  <si>
    <t>3-1-01-1-02-5</t>
  </si>
  <si>
    <t>3-1-01-1-02-2</t>
  </si>
  <si>
    <t>TASAS Y DERECHOS ADMINISTRATIVOS</t>
  </si>
  <si>
    <t>3-1-01-1-02-6-02</t>
  </si>
  <si>
    <t>3-1-01-2-05-1-02-01</t>
  </si>
  <si>
    <t>INTERESES SOBRE DEPOSITOS EN INSTITUCIONES FINANCIERAS</t>
  </si>
  <si>
    <t>3-1-01-2-05-3-01</t>
  </si>
  <si>
    <t>3-1-01-2-13-1-03</t>
  </si>
  <si>
    <t>3-1-01-1-02-6-05</t>
  </si>
  <si>
    <t>TRANSFERENCIAS DE OTRAS UNIDADES DE GOBIERNO</t>
  </si>
  <si>
    <t>3-1-01-2-13-1-01</t>
  </si>
  <si>
    <t>REINTEGROS INCAPACIDADES</t>
  </si>
  <si>
    <t>3-1-01-1-02-3-01</t>
  </si>
  <si>
    <t>MULTAS Y SANCIONES</t>
  </si>
  <si>
    <t>3-1-01-1-02-6-01</t>
  </si>
  <si>
    <t>INDEMNIZACIONES RELACIONADAS CON SEGUROS NO DE VIDA</t>
  </si>
  <si>
    <t>3-1-01-2-05-3-05</t>
  </si>
  <si>
    <t>RENDIMIENTOS RECURSOS ENTREGADOS POR LA ENTIDAD CONCEDENTE EN LOS PATRIMONIOS AUTONOMOS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</si>
</sst>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??_);_(@_)"/>
    <numFmt numFmtId="165" formatCode="_-* #,##0.00_-;\-* #,##0.00_-;_-* &quot;-&quot;_-;_-@_-"/>
    <numFmt numFmtId="166" formatCode="0.0000%"/>
  </numFmts>
  <fonts count="20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sz val="11"/>
      <name val="Calibri"/>
      <family val="2"/>
      <scheme val="minor"/>
    </font>
    <font>
      <i/>
      <sz val="11"/>
      <color theme="4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4"/>
      <name val="Calibri"/>
      <family val="2"/>
      <scheme val="minor"/>
    </font>
    <font>
      <i/>
      <sz val="28"/>
      <color theme="4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u/>
      <sz val="28"/>
      <color theme="10"/>
      <name val="Calibri"/>
      <family val="2"/>
      <scheme val="minor"/>
    </font>
    <font>
      <sz val="28"/>
      <color theme="1"/>
      <name val="Calibri"/>
      <family val="2"/>
      <scheme val="minor"/>
    </font>
    <font>
      <u/>
      <sz val="28"/>
      <color theme="1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medium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" fillId="0" borderId="0"/>
    <xf numFmtId="0" fontId="12" fillId="0" borderId="0" applyNumberFormat="0" applyFill="0" applyBorder="0" applyAlignment="0" applyProtection="0"/>
  </cellStyleXfs>
  <cellXfs count="48">
    <xf numFmtId="0" fontId="0" fillId="0" borderId="0" xfId="0"/>
    <xf numFmtId="0" fontId="4" fillId="0" borderId="0" xfId="0" applyFont="1" applyFill="1" applyBorder="1" applyAlignment="1">
      <alignment vertical="center"/>
    </xf>
    <xf numFmtId="164" fontId="4" fillId="0" borderId="0" xfId="1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43" fontId="4" fillId="0" borderId="0" xfId="0" applyNumberFormat="1" applyFont="1" applyFill="1" applyBorder="1" applyAlignment="1">
      <alignment vertical="center"/>
    </xf>
    <xf numFmtId="0" fontId="0" fillId="0" borderId="0" xfId="0" pivotButton="1"/>
    <xf numFmtId="0" fontId="0" fillId="0" borderId="0" xfId="0" applyAlignment="1">
      <alignment horizontal="left"/>
    </xf>
    <xf numFmtId="0" fontId="7" fillId="0" borderId="0" xfId="0" applyFont="1"/>
    <xf numFmtId="0" fontId="8" fillId="2" borderId="2" xfId="0" applyFont="1" applyFill="1" applyBorder="1"/>
    <xf numFmtId="165" fontId="0" fillId="0" borderId="0" xfId="0" applyNumberFormat="1"/>
    <xf numFmtId="10" fontId="0" fillId="0" borderId="0" xfId="0" applyNumberFormat="1"/>
    <xf numFmtId="0" fontId="9" fillId="3" borderId="0" xfId="0" applyFont="1" applyFill="1" applyBorder="1"/>
    <xf numFmtId="166" fontId="0" fillId="0" borderId="0" xfId="0" applyNumberFormat="1"/>
    <xf numFmtId="0" fontId="10" fillId="0" borderId="0" xfId="0" applyFont="1"/>
    <xf numFmtId="9" fontId="0" fillId="0" borderId="0" xfId="3" applyFont="1"/>
    <xf numFmtId="9" fontId="8" fillId="2" borderId="3" xfId="0" applyNumberFormat="1" applyFont="1" applyFill="1" applyBorder="1"/>
    <xf numFmtId="0" fontId="2" fillId="0" borderId="0" xfId="4"/>
    <xf numFmtId="0" fontId="11" fillId="0" borderId="0" xfId="4" applyFont="1"/>
    <xf numFmtId="0" fontId="13" fillId="0" borderId="0" xfId="5" applyFont="1"/>
    <xf numFmtId="0" fontId="14" fillId="0" borderId="0" xfId="4" applyFont="1"/>
    <xf numFmtId="0" fontId="15" fillId="0" borderId="0" xfId="5" applyFont="1"/>
    <xf numFmtId="0" fontId="4" fillId="4" borderId="1" xfId="0" applyFont="1" applyFill="1" applyBorder="1" applyAlignment="1">
      <alignment horizontal="left" vertical="center"/>
    </xf>
    <xf numFmtId="0" fontId="0" fillId="4" borderId="1" xfId="0" applyNumberFormat="1" applyFont="1" applyFill="1" applyBorder="1" applyAlignment="1">
      <alignment vertical="top" wrapText="1" readingOrder="1"/>
    </xf>
    <xf numFmtId="1" fontId="4" fillId="4" borderId="1" xfId="2" applyNumberFormat="1" applyFont="1" applyFill="1" applyBorder="1" applyAlignment="1">
      <alignment horizontal="left" vertical="center"/>
    </xf>
    <xf numFmtId="0" fontId="6" fillId="4" borderId="1" xfId="0" applyFont="1" applyFill="1" applyBorder="1" applyAlignment="1">
      <alignment vertical="top" readingOrder="1"/>
    </xf>
    <xf numFmtId="0" fontId="4" fillId="4" borderId="1" xfId="0" applyFont="1" applyFill="1" applyBorder="1" applyAlignment="1">
      <alignment vertical="center"/>
    </xf>
    <xf numFmtId="0" fontId="16" fillId="0" borderId="0" xfId="0" applyFont="1" applyFill="1"/>
    <xf numFmtId="0" fontId="16" fillId="0" borderId="0" xfId="0" applyFont="1" applyFill="1" applyBorder="1"/>
    <xf numFmtId="0" fontId="9" fillId="0" borderId="0" xfId="0" applyFont="1" applyFill="1" applyBorder="1"/>
    <xf numFmtId="0" fontId="1" fillId="0" borderId="0" xfId="0" applyFont="1"/>
    <xf numFmtId="0" fontId="1" fillId="0" borderId="0" xfId="0" applyFont="1" applyFill="1" applyBorder="1"/>
    <xf numFmtId="0" fontId="9" fillId="3" borderId="0" xfId="0" applyFont="1" applyFill="1"/>
    <xf numFmtId="0" fontId="9" fillId="0" borderId="0" xfId="0" applyFont="1" applyFill="1"/>
    <xf numFmtId="0" fontId="9" fillId="0" borderId="0" xfId="0" applyFont="1" applyFill="1" applyAlignment="1">
      <alignment horizontal="left"/>
    </xf>
    <xf numFmtId="166" fontId="9" fillId="0" borderId="0" xfId="0" applyNumberFormat="1" applyFont="1" applyFill="1"/>
    <xf numFmtId="10" fontId="9" fillId="0" borderId="0" xfId="0" applyNumberFormat="1" applyFont="1" applyFill="1"/>
    <xf numFmtId="0" fontId="5" fillId="5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/>
    </xf>
    <xf numFmtId="165" fontId="4" fillId="0" borderId="0" xfId="0" applyNumberFormat="1" applyFont="1" applyFill="1" applyBorder="1" applyAlignment="1">
      <alignment vertical="center"/>
    </xf>
    <xf numFmtId="164" fontId="5" fillId="5" borderId="1" xfId="1" applyNumberFormat="1" applyFont="1" applyFill="1" applyBorder="1" applyAlignment="1">
      <alignment horizontal="center" vertical="center" wrapText="1"/>
    </xf>
    <xf numFmtId="164" fontId="17" fillId="5" borderId="1" xfId="1" applyNumberFormat="1" applyFont="1" applyFill="1" applyBorder="1" applyAlignment="1">
      <alignment horizontal="center" vertical="center" wrapText="1"/>
    </xf>
    <xf numFmtId="164" fontId="4" fillId="4" borderId="1" xfId="1" applyNumberFormat="1" applyFont="1" applyFill="1" applyBorder="1" applyAlignment="1">
      <alignment vertical="center"/>
    </xf>
    <xf numFmtId="164" fontId="4" fillId="4" borderId="1" xfId="2" applyNumberFormat="1" applyFont="1" applyFill="1" applyBorder="1" applyAlignment="1">
      <alignment vertical="center"/>
    </xf>
    <xf numFmtId="49" fontId="18" fillId="3" borderId="4" xfId="0" applyNumberFormat="1" applyFont="1" applyFill="1" applyBorder="1" applyAlignment="1">
      <alignment horizontal="left" vertical="center" wrapText="1" readingOrder="1"/>
    </xf>
    <xf numFmtId="0" fontId="18" fillId="3" borderId="5" xfId="0" applyFont="1" applyFill="1" applyBorder="1" applyAlignment="1">
      <alignment vertical="center" wrapText="1" readingOrder="1"/>
    </xf>
    <xf numFmtId="49" fontId="19" fillId="3" borderId="4" xfId="0" applyNumberFormat="1" applyFont="1" applyFill="1" applyBorder="1" applyAlignment="1">
      <alignment horizontal="left" vertical="center" wrapText="1" readingOrder="1"/>
    </xf>
    <xf numFmtId="0" fontId="19" fillId="3" borderId="5" xfId="0" applyFont="1" applyFill="1" applyBorder="1" applyAlignment="1">
      <alignment vertical="center" wrapText="1" readingOrder="1"/>
    </xf>
    <xf numFmtId="164" fontId="0" fillId="0" borderId="0" xfId="0" applyNumberFormat="1"/>
  </cellXfs>
  <cellStyles count="6">
    <cellStyle name="Hipervínculo" xfId="5" builtinId="8"/>
    <cellStyle name="Millares" xfId="1" builtinId="3"/>
    <cellStyle name="Millares [0]" xfId="2" builtinId="6"/>
    <cellStyle name="Normal" xfId="0" builtinId="0"/>
    <cellStyle name="Normal 2" xfId="4"/>
    <cellStyle name="Porcentaje" xfId="3" builtinId="5"/>
  </cellStyles>
  <dxfs count="75">
    <dxf>
      <numFmt numFmtId="33" formatCode="_-* #,##0_-;\-* #,##0_-;_-* &quot;-&quot;_-;_-@_-"/>
    </dxf>
    <dxf>
      <numFmt numFmtId="165" formatCode="_-* #,##0.00_-;\-* #,##0.00_-;_-* &quot;-&quot;_-;_-@_-"/>
    </dxf>
    <dxf>
      <numFmt numFmtId="14" formatCode="0.00%"/>
    </dxf>
    <dxf>
      <numFmt numFmtId="166" formatCode="0.0000%"/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numFmt numFmtId="166" formatCode="0.0000%"/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164" formatCode="_(* #,##0.00_);_(* \(#,##0.00\);_(* &quot;-&quot;??_);_(@_)"/>
    </dxf>
    <dxf>
      <numFmt numFmtId="165" formatCode="_-* #,##0.00_-;\-* #,##0.00_-;_-* &quot;-&quot;_-;_-@_-"/>
    </dxf>
    <dxf>
      <numFmt numFmtId="165" formatCode="_-* #,##0.00_-;\-* #,##0.00_-;_-* &quot;-&quot;_-;_-@_-"/>
    </dxf>
    <dxf>
      <numFmt numFmtId="14" formatCode="0.00%"/>
    </dxf>
    <dxf>
      <numFmt numFmtId="14" formatCode="0.00%"/>
    </dxf>
    <dxf>
      <numFmt numFmtId="167" formatCode="0.000%"/>
    </dxf>
    <dxf>
      <numFmt numFmtId="166" formatCode="0.0000%"/>
    </dxf>
    <dxf>
      <numFmt numFmtId="168" formatCode="0.00000%"/>
    </dxf>
    <dxf>
      <numFmt numFmtId="166" formatCode="0.0000%"/>
    </dxf>
    <dxf>
      <numFmt numFmtId="165" formatCode="_-* #,##0.00_-;\-* #,##0.00_-;_-* &quot;-&quot;_-;_-@_-"/>
    </dxf>
    <dxf>
      <numFmt numFmtId="165" formatCode="_-* #,##0.00_-;\-* #,##0.00_-;_-* &quot;-&quot;_-;_-@_-"/>
    </dxf>
    <dxf>
      <numFmt numFmtId="166" formatCode="0.0000%"/>
    </dxf>
    <dxf>
      <numFmt numFmtId="14" formatCode="0.00%"/>
    </dxf>
    <dxf>
      <numFmt numFmtId="165" formatCode="_-* #,##0.00_-;\-* #,##0.00_-;_-* &quot;-&quot;_-;_-@_-"/>
    </dxf>
    <dxf>
      <numFmt numFmtId="33" formatCode="_-* #,##0_-;\-* #,##0_-;_-* &quot;-&quot;_-;_-@_-"/>
    </dxf>
    <dxf>
      <numFmt numFmtId="165" formatCode="_-* #,##0.00_-;\-* #,##0.00_-;_-* &quot;-&quot;_-;_-@_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3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2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[Gráficas Cierre Jul Ingresos 2020.xlsx]Parcitipación Aforo por Concept!TablaDinámica1</c:name>
    <c:fmtId val="0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Participación Aforo Vigente por Tipo de Recurso</a:t>
            </a:r>
          </a:p>
        </c:rich>
      </c:tx>
      <c:layout>
        <c:manualLayout>
          <c:xMode val="edge"/>
          <c:yMode val="edge"/>
          <c:x val="0.11419822522184726"/>
          <c:y val="3.8696497072481323E-2"/>
        </c:manualLayout>
      </c:layout>
      <c:overlay val="0"/>
      <c:spPr>
        <a:noFill/>
        <a:ln>
          <a:noFill/>
        </a:ln>
        <a:effectLst/>
      </c:spPr>
    </c:title>
    <c:autoTitleDeleted val="0"/>
    <c:pivotFmts>
      <c:pivotFmt>
        <c:idx val="0"/>
        <c:dLbl>
          <c:idx val="0"/>
          <c:showLegendKey val="1"/>
          <c:showVal val="1"/>
          <c:showCatName val="0"/>
          <c:showSerName val="0"/>
          <c:showPercent val="1"/>
          <c:showBubbleSize val="0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1"/>
      </c:pivotFmt>
      <c:pivotFmt>
        <c:idx val="2"/>
        <c:dLbl>
          <c:idx val="0"/>
          <c:layout>
            <c:manualLayout>
              <c:x val="5.3960818188865632E-3"/>
              <c:y val="1.6643649999713898E-3"/>
            </c:manualLayout>
          </c:layout>
          <c:showLegendKey val="1"/>
          <c:showVal val="1"/>
          <c:showCatName val="0"/>
          <c:showSerName val="0"/>
          <c:showPercent val="1"/>
          <c:showBubbleSize val="0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3"/>
        <c:dLbl>
          <c:idx val="0"/>
          <c:layout>
            <c:manualLayout>
              <c:x val="-7.6221469151799059E-2"/>
              <c:y val="-0.16799637571460097"/>
            </c:manualLayout>
          </c:layout>
          <c:showLegendKey val="1"/>
          <c:showVal val="1"/>
          <c:showCatName val="0"/>
          <c:showSerName val="0"/>
          <c:showPercent val="1"/>
          <c:showBubbleSize val="0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4"/>
        <c:dLbl>
          <c:idx val="0"/>
          <c:layout>
            <c:manualLayout>
              <c:x val="-3.3105766451593063E-2"/>
              <c:y val="-4.0626818964297456E-2"/>
            </c:manualLayout>
          </c:layout>
          <c:showLegendKey val="1"/>
          <c:showVal val="1"/>
          <c:showCatName val="0"/>
          <c:showSerName val="0"/>
          <c:showPercent val="1"/>
          <c:showBubbleSize val="0"/>
          <c:extLst xmlns:c16r2="http://schemas.microsoft.com/office/drawing/2015/06/chart">
            <c:ext xmlns:c15="http://schemas.microsoft.com/office/drawing/2012/chart" uri="{CE6537A1-D6FC-4f65-9D91-7224C49458BB}">
              <c15:layout>
                <c:manualLayout>
                  <c:w val="8.5666835302880745E-2"/>
                  <c:h val="4.8223618288421373E-2"/>
                </c:manualLayout>
              </c15:layout>
            </c:ext>
          </c:extLst>
        </c:dLbl>
      </c:pivotFmt>
      <c:pivotFmt>
        <c:idx val="5"/>
        <c:dLbl>
          <c:idx val="0"/>
          <c:layout>
            <c:manualLayout>
              <c:x val="2.0542944700405734E-2"/>
              <c:y val="-0.20933900727239102"/>
            </c:manualLayout>
          </c:layout>
          <c:showLegendKey val="1"/>
          <c:showVal val="1"/>
          <c:showCatName val="0"/>
          <c:showSerName val="0"/>
          <c:showPercent val="1"/>
          <c:showBubbleSize val="0"/>
          <c:extLst xmlns:c16r2="http://schemas.microsoft.com/office/drawing/2015/06/chart">
            <c:ext xmlns:c15="http://schemas.microsoft.com/office/drawing/2012/chart" uri="{CE6537A1-D6FC-4f65-9D91-7224C49458BB}">
              <c15:layout>
                <c:manualLayout>
                  <c:w val="9.4020538392472319E-2"/>
                  <c:h val="3.7826206946623364E-2"/>
                </c:manualLayout>
              </c15:layout>
            </c:ext>
          </c:extLst>
        </c:dLbl>
      </c:pivotFmt>
      <c:pivotFmt>
        <c:idx val="6"/>
        <c:dLbl>
          <c:idx val="0"/>
          <c:layout>
            <c:manualLayout>
              <c:x val="-1.2694773912754576E-2"/>
              <c:y val="2.3821317356092758E-2"/>
            </c:manualLayout>
          </c:layout>
          <c:showLegendKey val="1"/>
          <c:showVal val="1"/>
          <c:showCatName val="0"/>
          <c:showSerName val="0"/>
          <c:showPercent val="1"/>
          <c:showBubbleSize val="0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7"/>
        <c:dLbl>
          <c:idx val="0"/>
          <c:layout>
            <c:manualLayout>
              <c:x val="-4.6727922204530328E-2"/>
              <c:y val="-0.11208982389846586"/>
            </c:manualLayout>
          </c:layout>
          <c:showLegendKey val="1"/>
          <c:showVal val="1"/>
          <c:showCatName val="0"/>
          <c:showSerName val="0"/>
          <c:showPercent val="1"/>
          <c:showBubbleSize val="0"/>
          <c:extLst xmlns:c16r2="http://schemas.microsoft.com/office/drawing/2015/06/chart">
            <c:ext xmlns:c15="http://schemas.microsoft.com/office/drawing/2012/chart" uri="{CE6537A1-D6FC-4f65-9D91-7224C49458BB}">
              <c15:layout>
                <c:manualLayout>
                  <c:w val="8.6764317944062974E-2"/>
                  <c:h val="4.0365073740374312E-2"/>
                </c:manualLayout>
              </c15:layout>
            </c:ext>
          </c:extLst>
        </c:dLbl>
      </c:pivotFmt>
      <c:pivotFmt>
        <c:idx val="8"/>
      </c:pivotFmt>
      <c:pivotFmt>
        <c:idx val="9"/>
      </c:pivotFmt>
      <c:pivotFmt>
        <c:idx val="10"/>
        <c:dLbl>
          <c:idx val="0"/>
          <c:showLegendKey val="0"/>
          <c:showVal val="1"/>
          <c:showCatName val="0"/>
          <c:showSerName val="0"/>
          <c:showPercent val="1"/>
          <c:showBubbleSize val="0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11"/>
        <c:dLbl>
          <c:idx val="0"/>
          <c:showLegendKey val="0"/>
          <c:showVal val="1"/>
          <c:showCatName val="1"/>
          <c:showSerName val="0"/>
          <c:showPercent val="1"/>
          <c:showBubbleSize val="0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12"/>
        <c:dLbl>
          <c:idx val="0"/>
          <c:layout>
            <c:manualLayout>
              <c:x val="0.21192925068342719"/>
              <c:y val="-0.16511634363012315"/>
            </c:manualLayout>
          </c:layout>
          <c:showLegendKey val="0"/>
          <c:showVal val="1"/>
          <c:showCatName val="1"/>
          <c:showSerName val="0"/>
          <c:showPercent val="1"/>
          <c:showBubbleSize val="0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13"/>
        <c:dLbl>
          <c:idx val="0"/>
          <c:layout>
            <c:manualLayout>
              <c:x val="-1.3150641443980468E-2"/>
              <c:y val="-2.1719664849586141E-2"/>
            </c:manualLayout>
          </c:layout>
          <c:showLegendKey val="0"/>
          <c:showVal val="1"/>
          <c:showCatName val="1"/>
          <c:showSerName val="0"/>
          <c:showPercent val="1"/>
          <c:showBubbleSize val="0"/>
          <c:extLst xmlns:c16r2="http://schemas.microsoft.com/office/drawing/2015/06/chart">
            <c:ext xmlns:c15="http://schemas.microsoft.com/office/drawing/2012/chart" uri="{CE6537A1-D6FC-4f65-9D91-7224C49458BB}">
              <c15:layout>
                <c:manualLayout>
                  <c:w val="0.24832122245846863"/>
                  <c:h val="5.689102564102564E-2"/>
                </c:manualLayout>
              </c15:layout>
            </c:ext>
          </c:extLst>
        </c:dLbl>
      </c:pivotFmt>
      <c:pivotFmt>
        <c:idx val="14"/>
        <c:marker>
          <c:symbol val="none"/>
        </c:marker>
        <c:dLbl>
          <c:idx val="0"/>
          <c:layout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spc="0" baseline="0">
                  <a:solidFill>
                    <a:schemeClr val="accent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0"/>
          <c:showCatName val="1"/>
          <c:showSerName val="0"/>
          <c:showPercent val="1"/>
          <c:showBubbleSize val="0"/>
          <c:extLst xmlns:c16r2="http://schemas.microsoft.com/office/drawing/2015/06/chart">
            <c:ext xmlns:c15="http://schemas.microsoft.com/office/drawing/2012/chart" uri="{CE6537A1-D6FC-4f65-9D91-7224C49458BB}">
              <c15:layout/>
            </c:ext>
          </c:extLst>
        </c:dLbl>
      </c:pivotFmt>
      <c:pivotFmt>
        <c:idx val="15"/>
        <c:spPr>
          <a:solidFill>
            <a:schemeClr val="accent1"/>
          </a:solidFill>
          <a:ln>
            <a:noFill/>
          </a:ln>
          <a:effectLst>
            <a:outerShdw blurRad="88900" sx="102000" sy="102000" algn="ctr" rotWithShape="0">
              <a:prstClr val="black">
                <a:alpha val="10000"/>
              </a:prstClr>
            </a:outerShdw>
          </a:effectLst>
          <a:scene3d>
            <a:camera prst="orthographicFront"/>
            <a:lightRig rig="threePt" dir="t"/>
          </a:scene3d>
          <a:sp3d>
            <a:bevelT w="127000" h="127000"/>
            <a:bevelB w="127000" h="127000"/>
          </a:sp3d>
        </c:spPr>
      </c:pivotFmt>
      <c:pivotFmt>
        <c:idx val="16"/>
        <c:spPr>
          <a:solidFill>
            <a:schemeClr val="accent2"/>
          </a:solidFill>
          <a:ln>
            <a:noFill/>
          </a:ln>
          <a:effectLst>
            <a:outerShdw blurRad="88900" sx="102000" sy="102000" algn="ctr" rotWithShape="0">
              <a:prstClr val="black">
                <a:alpha val="10000"/>
              </a:prstClr>
            </a:outerShdw>
          </a:effectLst>
          <a:scene3d>
            <a:camera prst="orthographicFront"/>
            <a:lightRig rig="threePt" dir="t"/>
          </a:scene3d>
          <a:sp3d>
            <a:bevelT w="127000" h="127000"/>
            <a:bevelB w="127000" h="127000"/>
          </a:sp3d>
        </c:spPr>
      </c:pivotFmt>
    </c:pivotFmts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20799224280941145"/>
          <c:y val="0.21479002624671914"/>
          <c:w val="0.55950729260108312"/>
          <c:h val="0.62399556567387748"/>
        </c:manualLayout>
      </c:layout>
      <c:pie3DChart>
        <c:varyColors val="1"/>
        <c:ser>
          <c:idx val="0"/>
          <c:order val="0"/>
          <c:tx>
            <c:strRef>
              <c:f>'Parcitipación Aforo por Concept'!$C$5</c:f>
              <c:strCache>
                <c:ptCount val="1"/>
                <c:pt idx="0">
                  <c:v>Total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0-6708-4CAE-A381-53BDDB054E0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6708-4CAE-A381-53BDDB054E0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spc="0" baseline="0">
                    <a:solidFill>
                      <a:schemeClr val="accent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'Parcitipación Aforo por Concept'!$B$6:$B$8</c:f>
              <c:strCache>
                <c:ptCount val="2"/>
                <c:pt idx="0">
                  <c:v>Nación</c:v>
                </c:pt>
                <c:pt idx="1">
                  <c:v>Propios</c:v>
                </c:pt>
              </c:strCache>
            </c:strRef>
          </c:cat>
          <c:val>
            <c:numRef>
              <c:f>'Parcitipación Aforo por Concept'!$C$6:$C$8</c:f>
              <c:numCache>
                <c:formatCode>_-* #,##0.00_-;\-* #,##0.00_-;_-* "-"_-;_-@_-</c:formatCode>
                <c:ptCount val="2"/>
                <c:pt idx="0">
                  <c:v>4425451.2467439994</c:v>
                </c:pt>
                <c:pt idx="1">
                  <c:v>262400.00060000003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95B-4520-9B4B-9273B73AC01F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 w="9525" cap="flat" cmpd="sng" algn="ctr">
      <a:solidFill>
        <a:schemeClr val="accent1">
          <a:lumMod val="40000"/>
          <a:lumOff val="60000"/>
        </a:schemeClr>
      </a:solidFill>
      <a:round/>
    </a:ln>
    <a:effectLst/>
    <a:scene3d>
      <a:camera prst="orthographicFront"/>
      <a:lightRig rig="threePt" dir="t"/>
    </a:scene3d>
    <a:sp3d>
      <a:bevelT/>
      <a:bevelB/>
    </a:sp3d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userShapes r:id="rId1"/>
  <c:extLst xmlns:c16r2="http://schemas.microsoft.com/office/drawing/2015/06/chart">
    <c:ext xmlns:c16="http://schemas.microsoft.com/office/drawing/2014/chart" uri="{E28EC0CA-F0BB-4C9C-879D-F8772B89E7AC}">
      <c16:pivotOptions16>
        <c16:showExpandCollapseFieldButtons val="1"/>
      </c16:pivotOptions16>
    </c:ext>
    <c:ext xmlns:c14="http://schemas.microsoft.com/office/drawing/2007/8/2/chart" uri="{781A3756-C4B2-4CAC-9D66-4F8BD8637D16}">
      <c14:pivotOptions>
        <c14:dropZoneFilter val="1"/>
        <c14:dropZoneSeries val="1"/>
        <c14:dropZonesVisible val="1"/>
      </c14:pivotOptions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[Gráficas Cierre Jul Ingresos 2020.xlsx]Recaudo Recursos Propios!TablaDinámica4</c:name>
    <c:fmtId val="4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60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Porcentaje</a:t>
            </a:r>
            <a:r>
              <a:rPr lang="en-US" sz="1600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Recuado Recursos Propios</a:t>
            </a:r>
            <a:endParaRPr lang="en-US" sz="160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ivotFmts>
      <c:pivotFmt>
        <c:idx val="0"/>
        <c:spPr>
          <a:noFill/>
          <a:ln w="9525" cap="flat" cmpd="sng" algn="ctr">
            <a:solidFill>
              <a:schemeClr val="accent1"/>
            </a:solidFill>
            <a:miter lim="800000"/>
          </a:ln>
          <a:effectLst>
            <a:glow rad="63500">
              <a:schemeClr val="accent1">
                <a:satMod val="175000"/>
                <a:alpha val="40000"/>
              </a:schemeClr>
            </a:glow>
          </a:effectLst>
        </c:spPr>
        <c:marker>
          <c:symbol val="none"/>
        </c:marker>
        <c:dLbl>
          <c:idx val="0"/>
          <c:layout/>
          <c:numFmt formatCode="0.00%" sourceLinked="0"/>
          <c:spPr>
            <a:noFill/>
            <a:ln>
              <a:noFill/>
            </a:ln>
            <a:effectLst/>
          </c:spPr>
          <c:txPr>
            <a:bodyPr wrap="square" lIns="38100" tIns="19050" rIns="38100" bIns="19050" anchor="ctr">
              <a:spAutoFit/>
            </a:bodyPr>
            <a:lstStyle/>
            <a:p>
              <a:pPr>
                <a:defRPr/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layout/>
            </c:ext>
          </c:extLst>
        </c:dLbl>
      </c:pivotFmt>
      <c:pivotFmt>
        <c:idx val="1"/>
        <c:spPr>
          <a:noFill/>
          <a:ln w="9525" cap="flat" cmpd="sng" algn="ctr">
            <a:solidFill>
              <a:schemeClr val="accent1"/>
            </a:solidFill>
            <a:miter lim="800000"/>
          </a:ln>
          <a:effectLst>
            <a:glow rad="63500">
              <a:schemeClr val="accent1">
                <a:satMod val="175000"/>
                <a:alpha val="40000"/>
              </a:schemeClr>
            </a:glow>
          </a:effectLst>
        </c:spPr>
      </c:pivotFmt>
      <c:pivotFmt>
        <c:idx val="2"/>
        <c:spPr>
          <a:noFill/>
          <a:ln w="9525" cap="flat" cmpd="sng" algn="ctr">
            <a:solidFill>
              <a:schemeClr val="accent1"/>
            </a:solidFill>
            <a:miter lim="800000"/>
          </a:ln>
          <a:effectLst>
            <a:glow rad="63500">
              <a:schemeClr val="accent1">
                <a:satMod val="175000"/>
                <a:alpha val="40000"/>
              </a:schemeClr>
            </a:glow>
          </a:effectLst>
        </c:spPr>
      </c:pivotFmt>
      <c:pivotFmt>
        <c:idx val="3"/>
        <c:spPr>
          <a:noFill/>
          <a:ln w="9525" cap="flat" cmpd="sng" algn="ctr">
            <a:solidFill>
              <a:schemeClr val="accent1"/>
            </a:solidFill>
            <a:miter lim="800000"/>
          </a:ln>
          <a:effectLst>
            <a:glow rad="63500">
              <a:schemeClr val="accent1">
                <a:satMod val="175000"/>
                <a:alpha val="40000"/>
              </a:schemeClr>
            </a:glow>
          </a:effectLst>
        </c:spPr>
      </c:pivotFmt>
      <c:pivotFmt>
        <c:idx val="4"/>
        <c:spPr>
          <a:noFill/>
          <a:ln w="9525" cap="flat" cmpd="sng" algn="ctr">
            <a:solidFill>
              <a:schemeClr val="accent1"/>
            </a:solidFill>
            <a:miter lim="800000"/>
          </a:ln>
          <a:effectLst>
            <a:glow rad="63500">
              <a:schemeClr val="accent1">
                <a:satMod val="175000"/>
                <a:alpha val="40000"/>
              </a:schemeClr>
            </a:glow>
          </a:effectLst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no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0,0004%</a:t>
                </a:r>
              </a:p>
            </c:rich>
          </c:tx>
          <c:numFmt formatCode="0.00%" sourceLinked="0"/>
          <c:spPr>
            <a:noFill/>
            <a:ln>
              <a:noFill/>
            </a:ln>
            <a:effectLst/>
          </c:spPr>
          <c:showLegendKey val="0"/>
          <c:showVal val="1"/>
          <c:showCatName val="0"/>
          <c:showSerName val="0"/>
          <c:showPercent val="0"/>
          <c:showBubbleSize val="0"/>
          <c:extLst xmlns:c16r2="http://schemas.microsoft.com/office/drawing/2015/06/chart">
            <c:ext xmlns:c15="http://schemas.microsoft.com/office/drawing/2012/chart" uri="{CE6537A1-D6FC-4f65-9D91-7224C49458BB}">
              <c15:spPr xmlns:c15="http://schemas.microsoft.com/office/drawing/2012/chart">
                <a:prstGeom prst="rect">
                  <a:avLst/>
                </a:prstGeom>
              </c15:spPr>
            </c:ext>
          </c:extLst>
        </c:dLbl>
      </c:pivotFmt>
      <c:pivotFmt>
        <c:idx val="5"/>
      </c:pivotFmt>
      <c:pivotFmt>
        <c:idx val="6"/>
      </c:pivotFmt>
      <c:pivotFmt>
        <c:idx val="7"/>
      </c:pivotFmt>
      <c:pivotFmt>
        <c:idx val="8"/>
      </c:pivotFmt>
      <c:pivotFmt>
        <c:idx val="9"/>
      </c:pivotFmt>
      <c:pivotFmt>
        <c:idx val="10"/>
      </c:pivotFmt>
    </c:pivotFmts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'Recaudo Recursos Propios'!$D$31</c:f>
              <c:strCache>
                <c:ptCount val="1"/>
                <c:pt idx="0">
                  <c:v>Total</c:v>
                </c:pt>
              </c:strCache>
            </c:strRef>
          </c:tx>
          <c:spPr>
            <a:noFill/>
            <a:ln w="9525" cap="flat" cmpd="sng" algn="ctr">
              <a:solidFill>
                <a:schemeClr val="accent1"/>
              </a:solidFill>
              <a:miter lim="800000"/>
            </a:ln>
            <a:effectLst>
              <a:glow rad="63500">
                <a:schemeClr val="accent1">
                  <a:satMod val="175000"/>
                  <a:alpha val="40000"/>
                </a:schemeClr>
              </a:glow>
            </a:effectLst>
          </c:spPr>
          <c:invertIfNegative val="0"/>
          <c:dPt>
            <c:idx val="0"/>
            <c:invertIfNegative val="0"/>
            <c:bubble3D val="0"/>
            <c:spPr>
              <a:noFill/>
              <a:ln w="9525" cap="flat" cmpd="sng" algn="ctr">
                <a:solidFill>
                  <a:schemeClr val="accent1"/>
                </a:solidFill>
                <a:miter lim="800000"/>
              </a:ln>
              <a:effectLst>
                <a:glow rad="63500">
                  <a:schemeClr val="accent1">
                    <a:satMod val="175000"/>
                    <a:alpha val="40000"/>
                  </a:schemeClr>
                </a:glo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FC6F-4957-AF8B-68AF90B65EB5}"/>
              </c:ext>
            </c:extLst>
          </c:dPt>
          <c:dPt>
            <c:idx val="1"/>
            <c:invertIfNegative val="0"/>
            <c:bubble3D val="0"/>
            <c:spPr>
              <a:noFill/>
              <a:ln w="9525" cap="flat" cmpd="sng" algn="ctr">
                <a:solidFill>
                  <a:schemeClr val="accent1"/>
                </a:solidFill>
                <a:miter lim="800000"/>
              </a:ln>
              <a:effectLst>
                <a:glow rad="63500">
                  <a:schemeClr val="accent1">
                    <a:satMod val="175000"/>
                    <a:alpha val="40000"/>
                  </a:schemeClr>
                </a:glo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E370-4DFF-8763-AE5171299F8D}"/>
              </c:ext>
            </c:extLst>
          </c:dPt>
          <c:dPt>
            <c:idx val="2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4-E370-4DFF-8763-AE5171299F8D}"/>
              </c:ext>
            </c:extLst>
          </c:dPt>
          <c:dPt>
            <c:idx val="4"/>
            <c:invertIfNegative val="0"/>
            <c:bubble3D val="0"/>
          </c:dPt>
          <c:dPt>
            <c:idx val="8"/>
            <c:invertIfNegative val="0"/>
            <c:bubble3D val="0"/>
            <c:spPr>
              <a:noFill/>
              <a:ln w="9525" cap="flat" cmpd="sng" algn="ctr">
                <a:solidFill>
                  <a:schemeClr val="accent1"/>
                </a:solidFill>
                <a:miter lim="800000"/>
              </a:ln>
              <a:effectLst>
                <a:glow rad="63500">
                  <a:schemeClr val="accent1">
                    <a:satMod val="175000"/>
                    <a:alpha val="40000"/>
                  </a:schemeClr>
                </a:glo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F30E-42A2-B1D1-80FC58092B6B}"/>
              </c:ext>
            </c:extLst>
          </c:dPt>
          <c:dPt>
            <c:idx val="9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F30E-42A2-B1D1-80FC58092B6B}"/>
              </c:ext>
            </c:extLst>
          </c:dPt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'Recaudo Recursos Propios'!$C$32:$C$43</c:f>
              <c:strCache>
                <c:ptCount val="11"/>
                <c:pt idx="0">
                  <c:v>REINTEGROS INCAPACIDADES</c:v>
                </c:pt>
                <c:pt idx="1">
                  <c:v>REINTEGROS GASTOS DE FUNCIONAMIENTO</c:v>
                </c:pt>
                <c:pt idx="2">
                  <c:v>RENDIMIENTOS RECURSOS ENTREGADOS EN ADMINISTRACION</c:v>
                </c:pt>
                <c:pt idx="3">
                  <c:v>VENTA DE BIENES Y SERVICIOS</c:v>
                </c:pt>
                <c:pt idx="4">
                  <c:v>TRANSFERENCIAS DE OTRAS UNIDADES DE GOBIERNO</c:v>
                </c:pt>
                <c:pt idx="5">
                  <c:v>MULTAS Y SANCIONES</c:v>
                </c:pt>
                <c:pt idx="6">
                  <c:v>INTERESES SOBRE DEPOSITOS EN INSTITUCIONES FINANCIERAS</c:v>
                </c:pt>
                <c:pt idx="7">
                  <c:v>RENDIMIENTOS RECURSOS ENTREGADOS POR LA ENTIDAD CONCEDENTE EN LOS PATRIMONIOS AUTONOMOS</c:v>
                </c:pt>
                <c:pt idx="8">
                  <c:v>INDEMNIZACIONES RELACIONADAS CON SEGUROS NO DE VIDA</c:v>
                </c:pt>
                <c:pt idx="9">
                  <c:v>SENTENCIAS Y CONCILIACIONES</c:v>
                </c:pt>
                <c:pt idx="10">
                  <c:v>TASAS Y DERECHOS ADMINISTRATIVOS</c:v>
                </c:pt>
              </c:strCache>
            </c:strRef>
          </c:cat>
          <c:val>
            <c:numRef>
              <c:f>'Recaudo Recursos Propios'!$D$32:$D$43</c:f>
              <c:numCache>
                <c:formatCode>General</c:formatCode>
                <c:ptCount val="11"/>
                <c:pt idx="0">
                  <c:v>1.2200295176033389E-4</c:v>
                </c:pt>
                <c:pt idx="1">
                  <c:v>5.0291045512233215E-4</c:v>
                </c:pt>
                <c:pt idx="2">
                  <c:v>7.5635071907532297E-4</c:v>
                </c:pt>
                <c:pt idx="3">
                  <c:v>3.2457118906502294E-3</c:v>
                </c:pt>
                <c:pt idx="4">
                  <c:v>4.0392750987805291E-3</c:v>
                </c:pt>
                <c:pt idx="5">
                  <c:v>5.5026537192320842E-3</c:v>
                </c:pt>
                <c:pt idx="6">
                  <c:v>6.4947347704133697E-3</c:v>
                </c:pt>
                <c:pt idx="7">
                  <c:v>7.1849627137341703E-3</c:v>
                </c:pt>
                <c:pt idx="8">
                  <c:v>8.3466098781428133E-3</c:v>
                </c:pt>
                <c:pt idx="9">
                  <c:v>1.4579434001535612E-2</c:v>
                </c:pt>
                <c:pt idx="10">
                  <c:v>0.94922535380155315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30D-4F99-88C1-18790CF5AC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overlap val="-50"/>
        <c:axId val="-122356928"/>
        <c:axId val="-122352576"/>
      </c:barChart>
      <c:catAx>
        <c:axId val="-122356928"/>
        <c:scaling>
          <c:orientation val="minMax"/>
        </c:scaling>
        <c:delete val="0"/>
        <c:axPos val="l"/>
        <c:majorGridlines>
          <c:spPr>
            <a:ln w="9525" cap="rnd" cmpd="sng" algn="ctr">
              <a:solidFill>
                <a:schemeClr val="accent1"/>
              </a:solidFill>
              <a:prstDash val="sysDot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-122352576"/>
        <c:crosses val="autoZero"/>
        <c:auto val="1"/>
        <c:lblAlgn val="ctr"/>
        <c:lblOffset val="100"/>
        <c:noMultiLvlLbl val="0"/>
      </c:catAx>
      <c:valAx>
        <c:axId val="-1223525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accent1"/>
              </a:solidFill>
              <a:prstDash val="sysDash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-122356928"/>
        <c:crosses val="autoZero"/>
        <c:crossBetween val="between"/>
      </c:valAx>
      <c:spPr>
        <a:gradFill flip="none" rotWithShape="1">
          <a:gsLst>
            <a:gs pos="0">
              <a:schemeClr val="accent4">
                <a:lumMod val="5000"/>
                <a:lumOff val="95000"/>
              </a:schemeClr>
            </a:gs>
            <a:gs pos="74000">
              <a:schemeClr val="accent4">
                <a:lumMod val="45000"/>
                <a:lumOff val="55000"/>
              </a:schemeClr>
            </a:gs>
            <a:gs pos="83000">
              <a:schemeClr val="accent4">
                <a:lumMod val="45000"/>
                <a:lumOff val="55000"/>
              </a:schemeClr>
            </a:gs>
            <a:gs pos="100000">
              <a:schemeClr val="accent4">
                <a:lumMod val="30000"/>
                <a:lumOff val="70000"/>
              </a:schemeClr>
            </a:gs>
          </a:gsLst>
          <a:lin ang="5400000" scaled="1"/>
          <a:tileRect/>
        </a:gradFill>
        <a:ln cap="sq">
          <a:gradFill flip="none" rotWithShape="1">
            <a:gsLst>
              <a:gs pos="0">
                <a:schemeClr val="accent6">
                  <a:lumMod val="5000"/>
                  <a:lumOff val="95000"/>
                </a:schemeClr>
              </a:gs>
              <a:gs pos="74000">
                <a:schemeClr val="accent6">
                  <a:lumMod val="45000"/>
                  <a:lumOff val="55000"/>
                </a:schemeClr>
              </a:gs>
              <a:gs pos="30000">
                <a:schemeClr val="accent6">
                  <a:lumMod val="45000"/>
                  <a:lumOff val="55000"/>
                </a:schemeClr>
              </a:gs>
              <a:gs pos="100000">
                <a:schemeClr val="accent6">
                  <a:lumMod val="30000"/>
                  <a:lumOff val="70000"/>
                </a:schemeClr>
              </a:gs>
            </a:gsLst>
            <a:lin ang="2700000" scaled="1"/>
            <a:tileRect/>
          </a:gradFill>
          <a:prstDash val="sysDash"/>
        </a:ln>
        <a:effectLst/>
        <a:scene3d>
          <a:camera prst="orthographicFront"/>
          <a:lightRig rig="threePt" dir="t"/>
        </a:scene3d>
        <a:sp3d>
          <a:bevelT/>
          <a:bevelB/>
        </a:sp3d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accent1">
        <a:lumMod val="20000"/>
        <a:lumOff val="80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  <a:scene3d>
      <a:camera prst="orthographicFront"/>
      <a:lightRig rig="threePt" dir="t"/>
    </a:scene3d>
    <a:sp3d>
      <a:bevelT/>
      <a:bevelB/>
    </a:sp3d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userShapes r:id="rId1"/>
  <c:extLst xmlns:c16r2="http://schemas.microsoft.com/office/drawing/2015/06/chart">
    <c:ext xmlns:c16="http://schemas.microsoft.com/office/drawing/2014/chart" uri="{E28EC0CA-F0BB-4C9C-879D-F8772B89E7AC}">
      <c16:pivotOptions16>
        <c16:showExpandCollapseFieldButtons val="1"/>
      </c16:pivotOptions16>
    </c:ext>
    <c:ext xmlns:c14="http://schemas.microsoft.com/office/drawing/2007/8/2/chart" uri="{781A3756-C4B2-4CAC-9D66-4F8BD8637D16}">
      <c14:pivotOptions>
        <c14:dropZonesVisible val="1"/>
      </c14:pivotOptions>
    </c:ext>
  </c:extLs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[Gráficas Cierre Jul Ingresos 2020.xlsx]Aforo Vs Recaudo Rec Propios!TablaDinámica1</c:name>
    <c:fmtId val="35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threePt" dir="t"/>
          </a:scene3d>
          <a:sp3d prstMaterial="plastic">
            <a:bevelT/>
            <a:bevelB/>
          </a:sp3d>
        </c:spPr>
        <c:dLbl>
          <c:idx val="0"/>
          <c:numFmt formatCode="&quot;$&quot;\ #,##0" sourceLinked="0"/>
          <c:spPr>
            <a:solidFill>
              <a:schemeClr val="accent2"/>
            </a:solidFill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1"/>
          <c:showVal val="1"/>
          <c:showCatName val="1"/>
          <c:showSerName val="1"/>
          <c:showPercent val="1"/>
          <c:showBubbleSize val="1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threePt" dir="t"/>
          </a:scene3d>
          <a:sp3d>
            <a:bevelT/>
            <a:bevelB/>
          </a:sp3d>
        </c:spPr>
        <c:marker>
          <c:symbol val="none"/>
        </c:marker>
        <c:dLbl>
          <c:idx val="0"/>
          <c:layout/>
          <c:numFmt formatCode="#,##0.00" sourceLinked="0"/>
          <c:spPr>
            <a:solidFill>
              <a:schemeClr val="bg1"/>
            </a:solidFill>
            <a:ln>
              <a:solidFill>
                <a:schemeClr val="bg1"/>
              </a:solidFill>
            </a:ln>
            <a:effectLst/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 xmlns:c16r2="http://schemas.microsoft.com/office/drawing/2015/06/chart">
            <c:ext xmlns:c15="http://schemas.microsoft.com/office/drawing/2012/chart" uri="{CE6537A1-D6FC-4f65-9D91-7224C49458BB}">
              <c15:layout/>
            </c:ext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threePt" dir="t"/>
          </a:scene3d>
          <a:sp3d prstMaterial="plastic">
            <a:bevelT/>
            <a:bevelB/>
          </a:sp3d>
        </c:spPr>
        <c:dLbl>
          <c:idx val="0"/>
          <c:numFmt formatCode="&quot;$&quot;\ #,##0" sourceLinked="0"/>
          <c:spPr>
            <a:solidFill>
              <a:schemeClr val="accent2"/>
            </a:solidFill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1"/>
          <c:showVal val="1"/>
          <c:showCatName val="1"/>
          <c:showSerName val="1"/>
          <c:showPercent val="1"/>
          <c:showBubbleSize val="1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threePt" dir="t"/>
          </a:scene3d>
          <a:sp3d prstMaterial="plastic">
            <a:bevelT/>
            <a:bevelB/>
          </a:sp3d>
        </c:spPr>
        <c:dLbl>
          <c:idx val="0"/>
          <c:numFmt formatCode="&quot;$&quot;\ #,##0" sourceLinked="0"/>
          <c:spPr>
            <a:solidFill>
              <a:schemeClr val="accent2"/>
            </a:solidFill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1"/>
          <c:showVal val="1"/>
          <c:showCatName val="1"/>
          <c:showSerName val="1"/>
          <c:showPercent val="1"/>
          <c:showBubbleSize val="1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threePt" dir="t"/>
          </a:scene3d>
          <a:sp3d prstMaterial="plastic">
            <a:bevelT/>
            <a:bevelB/>
          </a:sp3d>
        </c:spPr>
        <c:dLbl>
          <c:idx val="0"/>
          <c:numFmt formatCode="&quot;$&quot;\ #,##0" sourceLinked="0"/>
          <c:spPr>
            <a:solidFill>
              <a:schemeClr val="accent2"/>
            </a:solidFill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1"/>
          <c:showVal val="1"/>
          <c:showCatName val="1"/>
          <c:showSerName val="1"/>
          <c:showPercent val="1"/>
          <c:showBubbleSize val="1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threePt" dir="t"/>
          </a:scene3d>
          <a:sp3d prstMaterial="plastic">
            <a:bevelT/>
            <a:bevelB/>
          </a:sp3d>
        </c:spPr>
        <c:dLbl>
          <c:idx val="0"/>
          <c:numFmt formatCode="&quot;$&quot;\ #,##0" sourceLinked="0"/>
          <c:spPr>
            <a:solidFill>
              <a:schemeClr val="accent2"/>
            </a:solidFill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1"/>
          <c:showVal val="1"/>
          <c:showCatName val="1"/>
          <c:showSerName val="1"/>
          <c:showPercent val="1"/>
          <c:showBubbleSize val="1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threePt" dir="t"/>
          </a:scene3d>
          <a:sp3d>
            <a:bevelT/>
            <a:bevelB/>
          </a:sp3d>
        </c:spPr>
        <c:dLbl>
          <c:idx val="0"/>
          <c:numFmt formatCode="&quot;$&quot;\ #,##0" sourceLinked="0"/>
          <c:spPr>
            <a:solidFill>
              <a:schemeClr val="accent1"/>
            </a:solidFill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bg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1"/>
          <c:showVal val="1"/>
          <c:showCatName val="1"/>
          <c:showSerName val="1"/>
          <c:showPercent val="1"/>
          <c:showBubbleSize val="1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threePt" dir="t"/>
          </a:scene3d>
          <a:sp3d>
            <a:bevelT/>
            <a:bevelB/>
          </a:sp3d>
        </c:spPr>
        <c:marker>
          <c:symbol val="none"/>
        </c:marker>
        <c:dLbl>
          <c:idx val="0"/>
          <c:spPr>
            <a:solidFill>
              <a:schemeClr val="bg1"/>
            </a:solidFill>
            <a:ln>
              <a:noFill/>
            </a:ln>
            <a:effectLst>
              <a:glow rad="63500">
                <a:schemeClr val="accent2">
                  <a:satMod val="175000"/>
                  <a:alpha val="40000"/>
                </a:schemeClr>
              </a:glow>
              <a:outerShdw blurRad="50800" dist="38100" dir="2700000" algn="t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0"/>
          <c:showBubbleSize val="0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8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threePt" dir="t"/>
          </a:scene3d>
          <a:sp3d>
            <a:bevelT/>
            <a:bevelB/>
          </a:sp3d>
        </c:spPr>
        <c:dLbl>
          <c:idx val="0"/>
          <c:layout/>
          <c:spPr>
            <a:solidFill>
              <a:schemeClr val="bg1"/>
            </a:solidFill>
            <a:ln>
              <a:noFill/>
            </a:ln>
            <a:effectLst>
              <a:glow rad="63500">
                <a:schemeClr val="accent2">
                  <a:satMod val="175000"/>
                  <a:alpha val="40000"/>
                </a:schemeClr>
              </a:glow>
              <a:outerShdw blurRad="50800" dist="38100" dir="2700000" algn="t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 xmlns:c16r2="http://schemas.microsoft.com/office/drawing/2015/06/chart">
            <c:ext xmlns:c15="http://schemas.microsoft.com/office/drawing/2012/chart" uri="{CE6537A1-D6FC-4f65-9D91-7224C49458BB}">
              <c15:layout/>
            </c:ext>
          </c:extLst>
        </c:dLbl>
      </c:pivotFmt>
      <c:pivotFmt>
        <c:idx val="9"/>
        <c:spPr>
          <a:solidFill>
            <a:schemeClr val="accent2"/>
          </a:solidFill>
          <a:ln>
            <a:noFill/>
          </a:ln>
          <a:effectLst/>
          <a:scene3d>
            <a:camera prst="orthographicFront"/>
            <a:lightRig rig="threePt" dir="t"/>
          </a:scene3d>
          <a:sp3d>
            <a:bevelT/>
            <a:bevelB/>
          </a:sp3d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1"/>
          <c:showVal val="1"/>
          <c:showCatName val="1"/>
          <c:showSerName val="1"/>
          <c:showPercent val="1"/>
          <c:showBubbleSize val="1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10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threePt" dir="t"/>
          </a:scene3d>
          <a:sp3d>
            <a:bevelT/>
            <a:bevelB/>
          </a:sp3d>
        </c:spPr>
        <c:dLbl>
          <c:idx val="0"/>
          <c:numFmt formatCode="&quot;$&quot;\ #,##0" sourceLinked="0"/>
          <c:spPr>
            <a:solidFill>
              <a:schemeClr val="accent1"/>
            </a:solidFill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bg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1"/>
          <c:showVal val="1"/>
          <c:showCatName val="1"/>
          <c:showSerName val="1"/>
          <c:showPercent val="1"/>
          <c:showBubbleSize val="1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11"/>
        <c:spPr>
          <a:solidFill>
            <a:schemeClr val="accent1"/>
          </a:solidFill>
          <a:ln>
            <a:noFill/>
          </a:ln>
          <a:effectLst/>
        </c:spPr>
      </c:pivotFmt>
      <c:pivotFmt>
        <c:idx val="12"/>
        <c:spPr>
          <a:solidFill>
            <a:schemeClr val="accent1"/>
          </a:solidFill>
          <a:ln>
            <a:noFill/>
          </a:ln>
          <a:effectLst/>
        </c:spPr>
      </c:pivotFmt>
      <c:pivotFmt>
        <c:idx val="13"/>
        <c:spPr>
          <a:solidFill>
            <a:schemeClr val="accent2"/>
          </a:solidFill>
          <a:ln>
            <a:noFill/>
          </a:ln>
          <a:effectLst/>
          <a:scene3d>
            <a:camera prst="orthographicFront"/>
            <a:lightRig rig="threePt" dir="t"/>
          </a:scene3d>
          <a:sp3d>
            <a:bevelT/>
            <a:bevelB/>
          </a:sp3d>
        </c:spPr>
      </c:pivotFmt>
    </c:pivotFmts>
    <c:plotArea>
      <c:layout>
        <c:manualLayout>
          <c:layoutTarget val="inner"/>
          <c:xMode val="edge"/>
          <c:yMode val="edge"/>
          <c:x val="0.17441550575408843"/>
          <c:y val="0.14554160182032039"/>
          <c:w val="0.66061693099721563"/>
          <c:h val="0.6449746521410849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'Aforo Vs Recaudo Rec Propios'!$C$6</c:f>
              <c:strCache>
                <c:ptCount val="1"/>
                <c:pt idx="0">
                  <c:v> AFORO VIGENTE
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3BFA-4F0F-B568-3776B864B54B}"/>
              </c:ext>
            </c:extLst>
          </c:dPt>
          <c:dLbls>
            <c:dLbl>
              <c:idx val="0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chemeClr val="bg1"/>
              </a:solidFill>
              <a:ln>
                <a:noFill/>
              </a:ln>
              <a:effectLst>
                <a:glow rad="63500">
                  <a:schemeClr val="accent2">
                    <a:satMod val="175000"/>
                    <a:alpha val="40000"/>
                  </a:schemeClr>
                </a:glow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'Aforo Vs Recaudo Rec Propios'!$B$7:$B$8</c:f>
              <c:strCache>
                <c:ptCount val="1"/>
                <c:pt idx="0">
                  <c:v>Propios</c:v>
                </c:pt>
              </c:strCache>
            </c:strRef>
          </c:cat>
          <c:val>
            <c:numRef>
              <c:f>'Aforo Vs Recaudo Rec Propios'!$C$7:$C$8</c:f>
              <c:numCache>
                <c:formatCode>_(* #,##0.00_);_(* \(#,##0.00\);_(* "-"??_);_(@_)</c:formatCode>
                <c:ptCount val="1"/>
                <c:pt idx="0">
                  <c:v>262400.00060000003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B6A-43EF-A624-E3E15A5520E4}"/>
            </c:ext>
          </c:extLst>
        </c:ser>
        <c:ser>
          <c:idx val="1"/>
          <c:order val="1"/>
          <c:tx>
            <c:strRef>
              <c:f>'Aforo Vs Recaudo Rec Propios'!$D$6</c:f>
              <c:strCache>
                <c:ptCount val="1"/>
                <c:pt idx="0">
                  <c:v>RECAUDO EN EFECTIVO .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dPt>
            <c:idx val="0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22FF-4008-8EC8-2FB8E2D287C3}"/>
              </c:ext>
            </c:extLst>
          </c:dPt>
          <c:dPt>
            <c:idx val="1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8-22FF-4008-8EC8-2FB8E2D287C3}"/>
              </c:ext>
            </c:extLst>
          </c:dPt>
          <c:dLbls>
            <c:numFmt formatCode="#,##0.00" sourceLinked="0"/>
            <c:spPr>
              <a:solidFill>
                <a:schemeClr val="bg1"/>
              </a:solidFill>
              <a:ln>
                <a:solidFill>
                  <a:schemeClr val="bg1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effectLst/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'Aforo Vs Recaudo Rec Propios'!$B$7:$B$8</c:f>
              <c:strCache>
                <c:ptCount val="1"/>
                <c:pt idx="0">
                  <c:v>Propios</c:v>
                </c:pt>
              </c:strCache>
            </c:strRef>
          </c:cat>
          <c:val>
            <c:numRef>
              <c:f>'Aforo Vs Recaudo Rec Propios'!$D$7:$D$8</c:f>
              <c:numCache>
                <c:formatCode>_(* #,##0.00_);_(* \(#,##0.00\);_(* "-"??_);_(@_)</c:formatCode>
                <c:ptCount val="1"/>
                <c:pt idx="0">
                  <c:v>123784.58702923002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22FF-4008-8EC8-2FB8E2D287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-122354208"/>
        <c:axId val="-122359648"/>
      </c:barChart>
      <c:catAx>
        <c:axId val="-12235420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-122359648"/>
        <c:crosses val="autoZero"/>
        <c:auto val="1"/>
        <c:lblAlgn val="ctr"/>
        <c:lblOffset val="100"/>
        <c:noMultiLvlLbl val="0"/>
      </c:catAx>
      <c:valAx>
        <c:axId val="-1223596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>
              <a:outerShdw blurRad="152400" dist="317500" dir="5400000" sx="90000" sy="-19000" rotWithShape="0">
                <a:schemeClr val="accent1">
                  <a:lumMod val="50000"/>
                  <a:alpha val="15000"/>
                </a:schemeClr>
              </a:outerShdw>
            </a:effectLst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-1223542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accent1">
        <a:lumMod val="40000"/>
        <a:lumOff val="6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  <a:scene3d>
      <a:camera prst="orthographicFront"/>
      <a:lightRig rig="threePt" dir="t"/>
    </a:scene3d>
    <a:sp3d>
      <a:bevelT/>
    </a:sp3d>
  </c:spPr>
  <c:txPr>
    <a:bodyPr/>
    <a:lstStyle/>
    <a:p>
      <a:pPr>
        <a:defRPr>
          <a:solidFill>
            <a:schemeClr val="tx1"/>
          </a:solidFill>
        </a:defRPr>
      </a:pPr>
      <a:endParaRPr lang="es-CO"/>
    </a:p>
  </c:txPr>
  <c:printSettings>
    <c:headerFooter/>
    <c:pageMargins b="0.75" l="0.7" r="0.7" t="0.75" header="0.3" footer="0.3"/>
    <c:pageSetup/>
  </c:printSettings>
  <c:userShapes r:id="rId3"/>
  <c:extLst xmlns:c16r2="http://schemas.microsoft.com/office/drawing/2015/06/chart">
    <c:ext xmlns:c16="http://schemas.microsoft.com/office/drawing/2014/chart" uri="{E28EC0CA-F0BB-4C9C-879D-F8772B89E7AC}">
      <c16:pivotOptions16>
        <c16:showExpandCollapseFieldButtons val="1"/>
      </c16:pivotOptions16>
    </c:ext>
    <c:ext xmlns:c14="http://schemas.microsoft.com/office/drawing/2007/8/2/chart" uri="{781A3756-C4B2-4CAC-9D66-4F8BD8637D16}">
      <c14:pivotOptions>
        <c14:dropZoneFilter val="1"/>
        <c14:dropZoneSeries val="1"/>
        <c14:dropZonesVisible val="1"/>
      </c14:pivotOptions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7" Type="http://schemas.openxmlformats.org/officeDocument/2006/relationships/hyperlink" Target="#'Aforo Vs Recaudo Rec Propios'!A1"/><Relationship Id="rId2" Type="http://schemas.openxmlformats.org/officeDocument/2006/relationships/image" Target="../media/image1.png"/><Relationship Id="rId1" Type="http://schemas.openxmlformats.org/officeDocument/2006/relationships/hyperlink" Target="#'Parcitipaci&#243;n Aforo por Concept'!A1"/><Relationship Id="rId6" Type="http://schemas.openxmlformats.org/officeDocument/2006/relationships/hyperlink" Target="#'Recaudo Recursos Propios'!A1"/><Relationship Id="rId5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Men&#250;!A1"/><Relationship Id="rId2" Type="http://schemas.openxmlformats.org/officeDocument/2006/relationships/image" Target="../media/image2.png"/><Relationship Id="rId1" Type="http://schemas.openxmlformats.org/officeDocument/2006/relationships/chart" Target="../charts/chart1.xml"/><Relationship Id="rId4" Type="http://schemas.openxmlformats.org/officeDocument/2006/relationships/image" Target="../media/image5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hyperlink" Target="#Men&#250;!A1"/><Relationship Id="rId2" Type="http://schemas.openxmlformats.org/officeDocument/2006/relationships/image" Target="../media/image2.png"/><Relationship Id="rId1" Type="http://schemas.openxmlformats.org/officeDocument/2006/relationships/chart" Target="../charts/chart2.xml"/><Relationship Id="rId4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hyperlink" Target="#Men&#250;!A1"/><Relationship Id="rId2" Type="http://schemas.openxmlformats.org/officeDocument/2006/relationships/image" Target="../media/image2.png"/><Relationship Id="rId1" Type="http://schemas.openxmlformats.org/officeDocument/2006/relationships/chart" Target="../charts/chart3.xml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885824</xdr:colOff>
      <xdr:row>8</xdr:row>
      <xdr:rowOff>361949</xdr:rowOff>
    </xdr:from>
    <xdr:to>
      <xdr:col>1</xdr:col>
      <xdr:colOff>47624</xdr:colOff>
      <xdr:row>10</xdr:row>
      <xdr:rowOff>285749</xdr:rowOff>
    </xdr:to>
    <xdr:pic>
      <xdr:nvPicPr>
        <xdr:cNvPr id="5" name="Imagen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3B55B7B7-9141-4BDF-A01C-7FAB30F19E13}"/>
            </a:ext>
          </a:extLst>
        </xdr:cNvPr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333"/>
        <a:stretch/>
      </xdr:blipFill>
      <xdr:spPr bwMode="auto">
        <a:xfrm rot="4962740">
          <a:off x="1085849" y="1685924"/>
          <a:ext cx="838200" cy="12382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oneCellAnchor>
    <xdr:from>
      <xdr:col>0</xdr:col>
      <xdr:colOff>323850</xdr:colOff>
      <xdr:row>0</xdr:row>
      <xdr:rowOff>66675</xdr:rowOff>
    </xdr:from>
    <xdr:ext cx="2529333" cy="628650"/>
    <xdr:pic>
      <xdr:nvPicPr>
        <xdr:cNvPr id="2" name="Imagen 1">
          <a:extLst>
            <a:ext uri="{FF2B5EF4-FFF2-40B4-BE49-F238E27FC236}">
              <a16:creationId xmlns:a16="http://schemas.microsoft.com/office/drawing/2014/main" xmlns="" id="{714EDF93-96D1-4F06-9AC0-977952B6C9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66675"/>
          <a:ext cx="2529333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981075</xdr:colOff>
      <xdr:row>0</xdr:row>
      <xdr:rowOff>123825</xdr:rowOff>
    </xdr:from>
    <xdr:ext cx="4861209" cy="718530"/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xmlns="" id="{3CE9E4FF-5E0D-450F-937A-5E7CCF76A1FE}"/>
            </a:ext>
          </a:extLst>
        </xdr:cNvPr>
        <xdr:cNvSpPr/>
      </xdr:nvSpPr>
      <xdr:spPr>
        <a:xfrm>
          <a:off x="1524000" y="123825"/>
          <a:ext cx="4861209" cy="718530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2000" b="0" i="1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Vicepresidencia Administrativa y Financiera 31 de  julio de 2020</a:t>
          </a:r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5724525" cy="809625"/>
    <xdr:pic>
      <xdr:nvPicPr>
        <xdr:cNvPr id="4" name="Imagen 3">
          <a:extLst>
            <a:ext uri="{FF2B5EF4-FFF2-40B4-BE49-F238E27FC236}">
              <a16:creationId xmlns:a16="http://schemas.microsoft.com/office/drawing/2014/main" xmlns="" id="{60D0CAFF-EC53-4FC4-93A7-558856E14D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238500"/>
          <a:ext cx="5724525" cy="809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1</xdr:col>
      <xdr:colOff>8705850</xdr:colOff>
      <xdr:row>7</xdr:row>
      <xdr:rowOff>133350</xdr:rowOff>
    </xdr:from>
    <xdr:to>
      <xdr:col>1</xdr:col>
      <xdr:colOff>9201150</xdr:colOff>
      <xdr:row>9</xdr:row>
      <xdr:rowOff>142875</xdr:rowOff>
    </xdr:to>
    <xdr:pic>
      <xdr:nvPicPr>
        <xdr:cNvPr id="7" name="Imagen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2E56D3BC-2912-4064-913D-299A2B1C7B35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82300" y="1466850"/>
          <a:ext cx="495300" cy="657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5581650</xdr:colOff>
      <xdr:row>8</xdr:row>
      <xdr:rowOff>428625</xdr:rowOff>
    </xdr:from>
    <xdr:to>
      <xdr:col>1</xdr:col>
      <xdr:colOff>6076950</xdr:colOff>
      <xdr:row>10</xdr:row>
      <xdr:rowOff>171450</xdr:rowOff>
    </xdr:to>
    <xdr:pic>
      <xdr:nvPicPr>
        <xdr:cNvPr id="8" name="Imagen 2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xmlns="" id="{DC604B72-2960-46AD-BB81-7430852CDA7D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58100" y="1952625"/>
          <a:ext cx="495300" cy="657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2676525</xdr:colOff>
      <xdr:row>9</xdr:row>
      <xdr:rowOff>400050</xdr:rowOff>
    </xdr:from>
    <xdr:to>
      <xdr:col>1</xdr:col>
      <xdr:colOff>3171825</xdr:colOff>
      <xdr:row>11</xdr:row>
      <xdr:rowOff>142875</xdr:rowOff>
    </xdr:to>
    <xdr:pic>
      <xdr:nvPicPr>
        <xdr:cNvPr id="9" name="Imagen 2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xmlns="" id="{62825616-E85B-41D0-A5FA-DECA924699BA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52975" y="2381250"/>
          <a:ext cx="495300" cy="657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38099</xdr:colOff>
      <xdr:row>9</xdr:row>
      <xdr:rowOff>38100</xdr:rowOff>
    </xdr:from>
    <xdr:to>
      <xdr:col>6</xdr:col>
      <xdr:colOff>571499</xdr:colOff>
      <xdr:row>30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xmlns="" id="{6EB8A9F2-F949-43F8-B299-34C3997E308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495300</xdr:colOff>
      <xdr:row>0</xdr:row>
      <xdr:rowOff>76200</xdr:rowOff>
    </xdr:from>
    <xdr:to>
      <xdr:col>3</xdr:col>
      <xdr:colOff>119508</xdr:colOff>
      <xdr:row>3</xdr:row>
      <xdr:rowOff>133350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A2FB34A7-57FB-4DB8-A95E-4D461CA0FE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76200"/>
          <a:ext cx="2529333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1581150</xdr:colOff>
      <xdr:row>0</xdr:row>
      <xdr:rowOff>171450</xdr:rowOff>
    </xdr:from>
    <xdr:ext cx="4861209" cy="718530"/>
    <xdr:sp macro="" textlink="">
      <xdr:nvSpPr>
        <xdr:cNvPr id="4" name="Rectángulo 3">
          <a:extLst>
            <a:ext uri="{FF2B5EF4-FFF2-40B4-BE49-F238E27FC236}">
              <a16:creationId xmlns:a16="http://schemas.microsoft.com/office/drawing/2014/main" xmlns="" id="{8B5E1724-137D-4207-9FC8-3232497CD890}"/>
            </a:ext>
          </a:extLst>
        </xdr:cNvPr>
        <xdr:cNvSpPr/>
      </xdr:nvSpPr>
      <xdr:spPr>
        <a:xfrm>
          <a:off x="3514725" y="171450"/>
          <a:ext cx="4861209" cy="718530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2000" b="0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Vicepresidencia Administrativa y Financiera </a:t>
          </a:r>
        </a:p>
        <a:p>
          <a:pPr algn="ctr"/>
          <a:r>
            <a:rPr lang="es-ES" sz="2000" b="0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 31 de julio de  2020</a:t>
          </a:r>
        </a:p>
      </xdr:txBody>
    </xdr:sp>
    <xdr:clientData/>
  </xdr:oneCellAnchor>
  <xdr:twoCellAnchor editAs="oneCell">
    <xdr:from>
      <xdr:col>6</xdr:col>
      <xdr:colOff>704850</xdr:colOff>
      <xdr:row>5</xdr:row>
      <xdr:rowOff>28575</xdr:rowOff>
    </xdr:from>
    <xdr:to>
      <xdr:col>6</xdr:col>
      <xdr:colOff>2562225</xdr:colOff>
      <xdr:row>14</xdr:row>
      <xdr:rowOff>114300</xdr:rowOff>
    </xdr:to>
    <xdr:pic>
      <xdr:nvPicPr>
        <xdr:cNvPr id="6" name="Imagen 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95E1CA2A-F892-4920-8D60-891055B6D0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34200" y="981075"/>
          <a:ext cx="1857375" cy="1800225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0.60952</cdr:x>
      <cdr:y>0.90625</cdr:y>
    </cdr:from>
    <cdr:to>
      <cdr:x>0.96825</cdr:x>
      <cdr:y>0.97596</cdr:y>
    </cdr:to>
    <cdr:sp macro="" textlink="">
      <cdr:nvSpPr>
        <cdr:cNvPr id="2" name="CuadroTexto 1">
          <a:extLst xmlns:a="http://schemas.openxmlformats.org/drawingml/2006/main">
            <a:ext uri="{FF2B5EF4-FFF2-40B4-BE49-F238E27FC236}">
              <a16:creationId xmlns:a16="http://schemas.microsoft.com/office/drawing/2014/main" xmlns="" id="{2EF24F56-E726-440B-A3C2-AF25F049C9C8}"/>
            </a:ext>
          </a:extLst>
        </cdr:cNvPr>
        <cdr:cNvSpPr txBox="1"/>
      </cdr:nvSpPr>
      <cdr:spPr>
        <a:xfrm xmlns:a="http://schemas.openxmlformats.org/drawingml/2006/main">
          <a:off x="3657601" y="3590925"/>
          <a:ext cx="2152650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CO" sz="1100">
              <a:solidFill>
                <a:schemeClr val="accent1"/>
              </a:solidFill>
            </a:rPr>
            <a:t>Cifras en Millones de pesos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185780</xdr:colOff>
      <xdr:row>22</xdr:row>
      <xdr:rowOff>160420</xdr:rowOff>
    </xdr:from>
    <xdr:to>
      <xdr:col>5</xdr:col>
      <xdr:colOff>1102895</xdr:colOff>
      <xdr:row>45</xdr:row>
      <xdr:rowOff>60158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xmlns="" id="{7FE7991A-8D71-420E-BF87-CD9B5E841BA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459441</xdr:colOff>
      <xdr:row>0</xdr:row>
      <xdr:rowOff>33618</xdr:rowOff>
    </xdr:from>
    <xdr:to>
      <xdr:col>2</xdr:col>
      <xdr:colOff>2988774</xdr:colOff>
      <xdr:row>3</xdr:row>
      <xdr:rowOff>90768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xmlns="" id="{2DBEE131-7057-4A3F-B74C-EBE66E4E12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1441" y="33618"/>
          <a:ext cx="2529333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2409265</xdr:colOff>
      <xdr:row>0</xdr:row>
      <xdr:rowOff>33618</xdr:rowOff>
    </xdr:from>
    <xdr:ext cx="9837164" cy="718530"/>
    <xdr:sp macro="" textlink="">
      <xdr:nvSpPr>
        <xdr:cNvPr id="10" name="Rectángulo 9">
          <a:extLst>
            <a:ext uri="{FF2B5EF4-FFF2-40B4-BE49-F238E27FC236}">
              <a16:creationId xmlns:a16="http://schemas.microsoft.com/office/drawing/2014/main" xmlns="" id="{1AE4420A-E129-4CAE-88A7-6493221B0802}"/>
            </a:ext>
          </a:extLst>
        </xdr:cNvPr>
        <xdr:cNvSpPr/>
      </xdr:nvSpPr>
      <xdr:spPr>
        <a:xfrm>
          <a:off x="3171265" y="33618"/>
          <a:ext cx="9837164" cy="718530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2000" b="0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Vicepresidencia Administrativa y Financiera </a:t>
          </a:r>
        </a:p>
        <a:p>
          <a:pPr algn="ctr"/>
          <a:r>
            <a:rPr lang="es-ES" sz="2000" b="0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Fecha</a:t>
          </a:r>
          <a:r>
            <a:rPr lang="es-ES" sz="2000" b="0" cap="none" spc="0" baseline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 de Corte</a:t>
          </a:r>
          <a:r>
            <a:rPr lang="es-ES" sz="2000" b="0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  31 de julio</a:t>
          </a:r>
          <a:r>
            <a:rPr lang="es-ES" sz="2000" b="0" cap="none" spc="0" baseline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 </a:t>
          </a:r>
          <a:r>
            <a:rPr lang="es-ES" sz="2000" b="0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de  2020</a:t>
          </a:r>
        </a:p>
      </xdr:txBody>
    </xdr:sp>
    <xdr:clientData/>
  </xdr:oneCellAnchor>
  <xdr:twoCellAnchor editAs="oneCell">
    <xdr:from>
      <xdr:col>5</xdr:col>
      <xdr:colOff>285456</xdr:colOff>
      <xdr:row>1</xdr:row>
      <xdr:rowOff>18871</xdr:rowOff>
    </xdr:from>
    <xdr:to>
      <xdr:col>6</xdr:col>
      <xdr:colOff>495566</xdr:colOff>
      <xdr:row>10</xdr:row>
      <xdr:rowOff>104596</xdr:rowOff>
    </xdr:to>
    <xdr:pic>
      <xdr:nvPicPr>
        <xdr:cNvPr id="11" name="Imagen 10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28A22464-B7C7-4FE7-8A85-98D27932B2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24430" y="209371"/>
          <a:ext cx="1854425" cy="1800225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0</xdr:colOff>
      <xdr:row>19</xdr:row>
      <xdr:rowOff>0</xdr:rowOff>
    </xdr:from>
    <xdr:to>
      <xdr:col>6</xdr:col>
      <xdr:colOff>1407568</xdr:colOff>
      <xdr:row>19</xdr:row>
      <xdr:rowOff>181065</xdr:rowOff>
    </xdr:to>
    <xdr:sp macro="" textlink="">
      <xdr:nvSpPr>
        <xdr:cNvPr id="12" name="CuadroTexto 1"/>
        <xdr:cNvSpPr txBox="1"/>
      </xdr:nvSpPr>
      <xdr:spPr>
        <a:xfrm>
          <a:off x="11038974" y="3619500"/>
          <a:ext cx="3051883" cy="181065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sz="1100">
              <a:solidFill>
                <a:schemeClr val="accent1"/>
              </a:solidFill>
            </a:rPr>
            <a:t>Cifras en Millones de pesos</a:t>
          </a:r>
        </a:p>
      </xdr:txBody>
    </xdr:sp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0.77056</cdr:x>
      <cdr:y>0.02479</cdr:y>
    </cdr:from>
    <cdr:to>
      <cdr:x>0.97944</cdr:x>
      <cdr:y>0.05785</cdr:y>
    </cdr:to>
    <cdr:sp macro="" textlink="">
      <cdr:nvSpPr>
        <cdr:cNvPr id="2" name="CuadroTexto 1"/>
        <cdr:cNvSpPr txBox="1"/>
      </cdr:nvSpPr>
      <cdr:spPr>
        <a:xfrm xmlns:a="http://schemas.openxmlformats.org/drawingml/2006/main">
          <a:off x="7978590" y="134471"/>
          <a:ext cx="2162735" cy="17929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>
            <a:solidFill>
              <a:schemeClr val="accent1"/>
            </a:solidFill>
          </a:endParaRP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333375</xdr:colOff>
      <xdr:row>10</xdr:row>
      <xdr:rowOff>104775</xdr:rowOff>
    </xdr:from>
    <xdr:to>
      <xdr:col>9</xdr:col>
      <xdr:colOff>257175</xdr:colOff>
      <xdr:row>36</xdr:row>
      <xdr:rowOff>19050</xdr:rowOff>
    </xdr:to>
    <xdr:graphicFrame macro="">
      <xdr:nvGraphicFramePr>
        <xdr:cNvPr id="2" name="Gráfico 1" descr="Aforo Vs Recaudo" title="Aforo Vs Recaudo">
          <a:extLst>
            <a:ext uri="{FF2B5EF4-FFF2-40B4-BE49-F238E27FC236}">
              <a16:creationId xmlns:a16="http://schemas.microsoft.com/office/drawing/2014/main" xmlns="" id="{AD4B39D0-5BF7-49A9-8B0A-6FDBF8881E5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9525</xdr:colOff>
      <xdr:row>0</xdr:row>
      <xdr:rowOff>152400</xdr:rowOff>
    </xdr:from>
    <xdr:to>
      <xdr:col>3</xdr:col>
      <xdr:colOff>138558</xdr:colOff>
      <xdr:row>4</xdr:row>
      <xdr:rowOff>19050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B6C2DE22-4F08-495E-B5BA-454D5EA9E3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1525" y="152400"/>
          <a:ext cx="2529333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3</xdr:col>
      <xdr:colOff>333375</xdr:colOff>
      <xdr:row>0</xdr:row>
      <xdr:rowOff>161925</xdr:rowOff>
    </xdr:from>
    <xdr:ext cx="4861209" cy="718530"/>
    <xdr:sp macro="" textlink="">
      <xdr:nvSpPr>
        <xdr:cNvPr id="5" name="Rectángulo 4">
          <a:extLst>
            <a:ext uri="{FF2B5EF4-FFF2-40B4-BE49-F238E27FC236}">
              <a16:creationId xmlns:a16="http://schemas.microsoft.com/office/drawing/2014/main" xmlns="" id="{4E7A7360-308D-40E5-B34C-46E15DA0F455}"/>
            </a:ext>
          </a:extLst>
        </xdr:cNvPr>
        <xdr:cNvSpPr/>
      </xdr:nvSpPr>
      <xdr:spPr>
        <a:xfrm>
          <a:off x="3495675" y="161925"/>
          <a:ext cx="4861209" cy="718530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2000" b="0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Vicepresidencia Administrativa y Financiera </a:t>
          </a:r>
        </a:p>
        <a:p>
          <a:pPr algn="ctr"/>
          <a:r>
            <a:rPr lang="es-ES" sz="2000" b="0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 31 de</a:t>
          </a:r>
          <a:r>
            <a:rPr lang="es-ES" sz="2000" b="0" cap="none" spc="0" baseline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 julio </a:t>
          </a:r>
          <a:r>
            <a:rPr lang="es-ES" sz="2000" b="0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de  2020</a:t>
          </a:r>
        </a:p>
      </xdr:txBody>
    </xdr:sp>
    <xdr:clientData/>
  </xdr:oneCellAnchor>
  <xdr:twoCellAnchor editAs="oneCell">
    <xdr:from>
      <xdr:col>9</xdr:col>
      <xdr:colOff>257175</xdr:colOff>
      <xdr:row>1</xdr:row>
      <xdr:rowOff>9525</xdr:rowOff>
    </xdr:from>
    <xdr:to>
      <xdr:col>11</xdr:col>
      <xdr:colOff>590550</xdr:colOff>
      <xdr:row>10</xdr:row>
      <xdr:rowOff>95250</xdr:rowOff>
    </xdr:to>
    <xdr:pic>
      <xdr:nvPicPr>
        <xdr:cNvPr id="6" name="Imagen 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FF288FD9-0549-4353-ACC7-CB16EDCCD2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15375" y="200025"/>
          <a:ext cx="1857375" cy="1800225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0.05917</cdr:x>
      <cdr:y>0</cdr:y>
    </cdr:from>
    <cdr:to>
      <cdr:x>0.86466</cdr:x>
      <cdr:y>0.19194</cdr:y>
    </cdr:to>
    <cdr:sp macro="" textlink="">
      <cdr:nvSpPr>
        <cdr:cNvPr id="2" name="Rectángulo 1">
          <a:extLst xmlns:a="http://schemas.openxmlformats.org/drawingml/2006/main">
            <a:ext uri="{FF2B5EF4-FFF2-40B4-BE49-F238E27FC236}">
              <a16:creationId xmlns:a16="http://schemas.microsoft.com/office/drawing/2014/main" xmlns="" id="{03EF6A5B-C833-4127-B4DD-1DA71EEE51CC}"/>
            </a:ext>
          </a:extLst>
        </cdr:cNvPr>
        <cdr:cNvSpPr/>
      </cdr:nvSpPr>
      <cdr:spPr>
        <a:xfrm xmlns:a="http://schemas.openxmlformats.org/drawingml/2006/main">
          <a:off x="917496" y="0"/>
          <a:ext cx="12490492" cy="837329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none" lIns="91440" tIns="45720" rIns="91440" bIns="45720">
          <a:spAutoFit/>
        </a:bodyPr>
        <a:lstStyle xmlns:a="http://schemas.openxmlformats.org/drawingml/2006/main"/>
        <a:p xmlns:a="http://schemas.openxmlformats.org/drawingml/2006/main">
          <a:pPr algn="ctr"/>
          <a:r>
            <a:rPr lang="es-ES" sz="4000" b="0" cap="none" spc="0">
              <a:ln w="0"/>
              <a:solidFill>
                <a:schemeClr val="accent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Aforo vs Recaudo Rec</a:t>
          </a:r>
          <a:r>
            <a:rPr lang="es-ES" sz="4000" b="0" cap="none" spc="0" baseline="0">
              <a:ln w="0"/>
              <a:solidFill>
                <a:schemeClr val="accent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 Propios</a:t>
          </a:r>
          <a:endParaRPr lang="es-ES" sz="4000" b="0" cap="none" spc="0">
            <a:ln w="0"/>
            <a:solidFill>
              <a:schemeClr val="accent1"/>
            </a:solidFill>
            <a:effectLst>
              <a:outerShdw blurRad="38100" dist="25400" dir="5400000" algn="ctr" rotWithShape="0">
                <a:srgbClr val="6E747A">
                  <a:alpha val="43000"/>
                </a:srgbClr>
              </a:outerShdw>
            </a:effectLst>
          </a:endParaRPr>
        </a:p>
      </cdr:txBody>
    </cdr:sp>
  </cdr:relSizeAnchor>
  <cdr:relSizeAnchor xmlns:cdr="http://schemas.openxmlformats.org/drawingml/2006/chartDrawing">
    <cdr:from>
      <cdr:x>0</cdr:x>
      <cdr:y>0.23495</cdr:y>
    </cdr:from>
    <cdr:to>
      <cdr:x>0.17188</cdr:x>
      <cdr:y>0.36387</cdr:y>
    </cdr:to>
    <cdr:sp macro="" textlink="">
      <cdr:nvSpPr>
        <cdr:cNvPr id="6" name="Rectángulo 5">
          <a:extLst xmlns:a="http://schemas.openxmlformats.org/drawingml/2006/main">
            <a:ext uri="{FF2B5EF4-FFF2-40B4-BE49-F238E27FC236}">
              <a16:creationId xmlns:a16="http://schemas.microsoft.com/office/drawing/2014/main" xmlns="" id="{4BFE564E-17AC-40AA-A89D-BC127EC5C6A8}"/>
            </a:ext>
          </a:extLst>
        </cdr:cNvPr>
        <cdr:cNvSpPr/>
      </cdr:nvSpPr>
      <cdr:spPr>
        <a:xfrm xmlns:a="http://schemas.openxmlformats.org/drawingml/2006/main">
          <a:off x="0" y="1143566"/>
          <a:ext cx="1440698" cy="627489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lIns="91440" tIns="45720" rIns="91440" bIns="45720">
          <a:no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ES" sz="5400" b="0" cap="none" spc="0">
              <a:ln w="0"/>
              <a:solidFill>
                <a:schemeClr val="accent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47%</a:t>
          </a:r>
        </a:p>
      </cdr:txBody>
    </cdr:sp>
  </cdr:relSizeAnchor>
  <cdr:relSizeAnchor xmlns:cdr="http://schemas.openxmlformats.org/drawingml/2006/chartDrawing">
    <cdr:from>
      <cdr:x>0.71136</cdr:x>
      <cdr:y>0.86106</cdr:y>
    </cdr:from>
    <cdr:to>
      <cdr:x>0.97841</cdr:x>
      <cdr:y>1</cdr:y>
    </cdr:to>
    <cdr:sp macro="" textlink="">
      <cdr:nvSpPr>
        <cdr:cNvPr id="5" name="CuadroTexto 4">
          <a:extLst xmlns:a="http://schemas.openxmlformats.org/drawingml/2006/main">
            <a:ext uri="{FF2B5EF4-FFF2-40B4-BE49-F238E27FC236}">
              <a16:creationId xmlns:a16="http://schemas.microsoft.com/office/drawing/2014/main" xmlns="" id="{B6CF103E-DF60-41C1-9F67-AF47DC308D55}"/>
            </a:ext>
          </a:extLst>
        </cdr:cNvPr>
        <cdr:cNvSpPr txBox="1"/>
      </cdr:nvSpPr>
      <cdr:spPr>
        <a:xfrm xmlns:a="http://schemas.openxmlformats.org/drawingml/2006/main">
          <a:off x="5962649" y="4190999"/>
          <a:ext cx="2238375" cy="6762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CO" sz="1100"/>
        </a:p>
      </cdr:txBody>
    </cdr:sp>
  </cdr:relSizeAnchor>
  <cdr:relSizeAnchor xmlns:cdr="http://schemas.openxmlformats.org/drawingml/2006/chartDrawing">
    <cdr:from>
      <cdr:x>0.63864</cdr:x>
      <cdr:y>0.90802</cdr:y>
    </cdr:from>
    <cdr:to>
      <cdr:x>0.94886</cdr:x>
      <cdr:y>0.97652</cdr:y>
    </cdr:to>
    <cdr:sp macro="" textlink="">
      <cdr:nvSpPr>
        <cdr:cNvPr id="7" name="CuadroTexto 6">
          <a:extLst xmlns:a="http://schemas.openxmlformats.org/drawingml/2006/main">
            <a:ext uri="{FF2B5EF4-FFF2-40B4-BE49-F238E27FC236}">
              <a16:creationId xmlns:a16="http://schemas.microsoft.com/office/drawing/2014/main" xmlns="" id="{19FF49CF-8C28-4541-840A-F9E74DD7F89F}"/>
            </a:ext>
          </a:extLst>
        </cdr:cNvPr>
        <cdr:cNvSpPr txBox="1"/>
      </cdr:nvSpPr>
      <cdr:spPr>
        <a:xfrm xmlns:a="http://schemas.openxmlformats.org/drawingml/2006/main">
          <a:off x="5353050" y="4419600"/>
          <a:ext cx="2600325" cy="3333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CO" sz="1100">
              <a:solidFill>
                <a:schemeClr val="accent1"/>
              </a:solidFill>
            </a:rPr>
            <a:t>Cifras en Millones de Pesos</a:t>
          </a:r>
        </a:p>
      </cdr:txBody>
    </cdr:sp>
  </cdr:relSizeAnchor>
</c:userShape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Userlarri" refreshedDate="44067.748566898146" createdVersion="6" refreshedVersion="5" minRefreshableVersion="3" recordCount="13">
  <cacheSource type="worksheet">
    <worksheetSource ref="A1:G14" sheet="Jul"/>
  </cacheSource>
  <cacheFields count="7">
    <cacheField name="CODIFICACION_x000a_PRESUPUESTAL" numFmtId="0">
      <sharedItems containsMixedTypes="1" containsNumber="1" containsInteger="1" minValue="42" maxValue="43"/>
    </cacheField>
    <cacheField name="CONCEPTO INGRESO" numFmtId="0">
      <sharedItems count="13">
        <s v="TASAS Y DERECHOS ADMINISTRATIVOS"/>
        <s v="MULTAS Y SANCIONES"/>
        <s v="VENTA DE BIENES Y SERVICIOS"/>
        <s v="INDEMNIZACIONES RELACIONADAS CON SEGUROS NO DE VIDA"/>
        <s v="SENTENCIAS Y CONCILIACIONES"/>
        <s v="TRANSFERENCIAS DE OTRAS UNIDADES DE GOBIERNO"/>
        <s v="INTERESES SOBRE DEPOSITOS EN INSTITUCIONES FINANCIERAS"/>
        <s v="RENDIMIENTOS RECURSOS ENTREGADOS EN ADMINISTRACION"/>
        <s v="RENDIMIENTOS RECURSOS ENTREGADOS POR LA ENTIDAD CONCEDENTE EN LOS PATRIMONIOS AUTONOMOS"/>
        <s v="REINTEGROS INCAPACIDADES"/>
        <s v="REINTEGROS GASTOS DE FUNCIONAMIENTO"/>
        <s v="DEUDA"/>
        <s v="INVERSIÓN"/>
      </sharedItems>
    </cacheField>
    <cacheField name="Aportes" numFmtId="0">
      <sharedItems count="2">
        <s v="Propios"/>
        <s v="Nación"/>
      </sharedItems>
    </cacheField>
    <cacheField name="AFORO INICIAL_x000a_" numFmtId="164">
      <sharedItems containsSemiMixedTypes="0" containsString="0" containsNumber="1" minValue="0" maxValue="3529390.2467439999" count="5">
        <n v="262004.0006"/>
        <n v="0"/>
        <n v="396"/>
        <n v="896061"/>
        <n v="3529390.2467439999"/>
      </sharedItems>
    </cacheField>
    <cacheField name="MODIFICACIONES AFORO" numFmtId="164">
      <sharedItems containsSemiMixedTypes="0" containsString="0" containsNumber="1" containsInteger="1" minValue="0" maxValue="0"/>
    </cacheField>
    <cacheField name="AFORO VIGENTE_x000a_" numFmtId="164">
      <sharedItems containsSemiMixedTypes="0" containsString="0" containsNumber="1" minValue="0" maxValue="3529390.2467439999"/>
    </cacheField>
    <cacheField name="RECAUDO EN EFECTIVO _x000a_" numFmtId="164">
      <sharedItems containsSemiMixedTypes="0" containsString="0" containsNumber="1" minValue="15.102085000000001" maxValue="496934.4022080000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Userlarri" refreshedDate="44067.748690624998" createdVersion="6" refreshedVersion="5" minRefreshableVersion="3" recordCount="11">
  <cacheSource type="worksheet">
    <worksheetSource ref="B1:H12" sheet="Jul"/>
  </cacheSource>
  <cacheFields count="7">
    <cacheField name="CONCEPTO INGRESO" numFmtId="0">
      <sharedItems count="11">
        <s v="TASAS Y DERECHOS ADMINISTRATIVOS"/>
        <s v="MULTAS Y SANCIONES"/>
        <s v="VENTA DE BIENES Y SERVICIOS"/>
        <s v="INDEMNIZACIONES RELACIONADAS CON SEGUROS NO DE VIDA"/>
        <s v="SENTENCIAS Y CONCILIACIONES"/>
        <s v="TRANSFERENCIAS DE OTRAS UNIDADES DE GOBIERNO"/>
        <s v="INTERESES SOBRE DEPOSITOS EN INSTITUCIONES FINANCIERAS"/>
        <s v="RENDIMIENTOS RECURSOS ENTREGADOS EN ADMINISTRACION"/>
        <s v="RENDIMIENTOS RECURSOS ENTREGADOS POR LA ENTIDAD CONCEDENTE EN LOS PATRIMONIOS AUTONOMOS"/>
        <s v="REINTEGROS INCAPACIDADES"/>
        <s v="REINTEGROS GASTOS DE FUNCIONAMIENTO"/>
      </sharedItems>
    </cacheField>
    <cacheField name="Aportes" numFmtId="0">
      <sharedItems count="1">
        <s v="Propios"/>
      </sharedItems>
    </cacheField>
    <cacheField name="AFORO INICIAL_x000a_" numFmtId="164">
      <sharedItems containsSemiMixedTypes="0" containsString="0" containsNumber="1" minValue="0" maxValue="262004.0006"/>
    </cacheField>
    <cacheField name="MODIFICACIONES AFORO" numFmtId="164">
      <sharedItems containsSemiMixedTypes="0" containsString="0" containsNumber="1" containsInteger="1" minValue="0" maxValue="0"/>
    </cacheField>
    <cacheField name="AFORO VIGENTE_x000a_" numFmtId="164">
      <sharedItems containsSemiMixedTypes="0" containsString="0" containsNumber="1" minValue="0" maxValue="262004.0006"/>
    </cacheField>
    <cacheField name="RECAUDO EN EFECTIVO _x000a_" numFmtId="164">
      <sharedItems containsSemiMixedTypes="0" containsString="0" containsNumber="1" minValue="15.102085000000001" maxValue="117499.468418"/>
    </cacheField>
    <cacheField name="SALDO DE AFORO POR RECAUDAR_x000a_" numFmtId="164">
      <sharedItems containsSemiMixedTypes="0" containsString="0" containsNumber="1" minValue="-1804.7092170000001" maxValue="144504.53218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r:id="rId1" refreshedBy="Userlarri" refreshedDate="44067.758811689811" createdVersion="6" refreshedVersion="5" minRefreshableVersion="3" recordCount="11">
  <cacheSource type="worksheet">
    <worksheetSource ref="A1:G12" sheet="Jul"/>
  </cacheSource>
  <cacheFields count="7">
    <cacheField name="CODIFICACION_x000a_PRESUPUESTAL" numFmtId="0">
      <sharedItems/>
    </cacheField>
    <cacheField name="CONCEPTO INGRESO" numFmtId="0">
      <sharedItems count="11">
        <s v="TASAS Y DERECHOS ADMINISTRATIVOS"/>
        <s v="MULTAS Y SANCIONES"/>
        <s v="VENTA DE BIENES Y SERVICIOS"/>
        <s v="INDEMNIZACIONES RELACIONADAS CON SEGUROS NO DE VIDA"/>
        <s v="SENTENCIAS Y CONCILIACIONES"/>
        <s v="TRANSFERENCIAS DE OTRAS UNIDADES DE GOBIERNO"/>
        <s v="INTERESES SOBRE DEPOSITOS EN INSTITUCIONES FINANCIERAS"/>
        <s v="RENDIMIENTOS RECURSOS ENTREGADOS EN ADMINISTRACION"/>
        <s v="RENDIMIENTOS RECURSOS ENTREGADOS POR LA ENTIDAD CONCEDENTE EN LOS PATRIMONIOS AUTONOMOS"/>
        <s v="REINTEGROS INCAPACIDADES"/>
        <s v="REINTEGROS GASTOS DE FUNCIONAMIENTO"/>
      </sharedItems>
    </cacheField>
    <cacheField name="Aportes" numFmtId="0">
      <sharedItems count="1">
        <s v="Propios"/>
      </sharedItems>
    </cacheField>
    <cacheField name="AFORO INICIAL_x000a_" numFmtId="164">
      <sharedItems containsSemiMixedTypes="0" containsString="0" containsNumber="1" minValue="0" maxValue="262004.0006" count="3">
        <n v="262004.0006"/>
        <n v="0"/>
        <n v="396"/>
      </sharedItems>
    </cacheField>
    <cacheField name="MODIFICACIONES AFORO" numFmtId="164">
      <sharedItems containsSemiMixedTypes="0" containsString="0" containsNumber="1" containsInteger="1" minValue="0" maxValue="0"/>
    </cacheField>
    <cacheField name="AFORO VIGENTE_x000a_" numFmtId="164">
      <sharedItems containsSemiMixedTypes="0" containsString="0" containsNumber="1" minValue="0" maxValue="262004.0006"/>
    </cacheField>
    <cacheField name="RECAUDO EN EFECTIVO _x000a_" numFmtId="164">
      <sharedItems containsSemiMixedTypes="0" containsString="0" containsNumber="1" minValue="15.102085000000001" maxValue="117499.468418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3">
  <r>
    <s v="3-1-01-1-02-2"/>
    <x v="0"/>
    <x v="0"/>
    <x v="0"/>
    <n v="0"/>
    <n v="262004.0006"/>
    <n v="117499.468418"/>
  </r>
  <r>
    <s v="3-1-01-1-02-3-01"/>
    <x v="1"/>
    <x v="0"/>
    <x v="1"/>
    <n v="0"/>
    <n v="0"/>
    <n v="681.14371820000008"/>
  </r>
  <r>
    <s v="3-1-01-1-02-5"/>
    <x v="2"/>
    <x v="0"/>
    <x v="2"/>
    <n v="0"/>
    <n v="396"/>
    <n v="401.76910600000002"/>
  </r>
  <r>
    <s v="3-1-01-1-02-6-01"/>
    <x v="3"/>
    <x v="0"/>
    <x v="1"/>
    <n v="0"/>
    <n v="0"/>
    <n v="1033.18165686"/>
  </r>
  <r>
    <s v="3-1-01-1-02-6-02"/>
    <x v="4"/>
    <x v="0"/>
    <x v="1"/>
    <n v="0"/>
    <n v="0"/>
    <n v="1804.7092170000001"/>
  </r>
  <r>
    <s v="3-1-01-1-02-6-05"/>
    <x v="5"/>
    <x v="0"/>
    <x v="1"/>
    <n v="0"/>
    <n v="0"/>
    <n v="500"/>
  </r>
  <r>
    <s v="3-1-01-2-05-1-02-01"/>
    <x v="6"/>
    <x v="0"/>
    <x v="1"/>
    <n v="0"/>
    <n v="0"/>
    <n v="803.94806141999993"/>
  </r>
  <r>
    <s v="3-1-01-2-05-3-01"/>
    <x v="7"/>
    <x v="0"/>
    <x v="1"/>
    <n v="0"/>
    <n v="0"/>
    <n v="93.624561410000013"/>
  </r>
  <r>
    <s v="3-1-01-2-05-3-05"/>
    <x v="8"/>
    <x v="0"/>
    <x v="1"/>
    <n v="0"/>
    <n v="0"/>
    <n v="889.38764234000007"/>
  </r>
  <r>
    <s v="3-1-01-2-13-1-01"/>
    <x v="9"/>
    <x v="0"/>
    <x v="1"/>
    <n v="0"/>
    <n v="0"/>
    <n v="15.102085000000001"/>
  </r>
  <r>
    <s v="3-1-01-2-13-1-03"/>
    <x v="10"/>
    <x v="0"/>
    <x v="1"/>
    <n v="0"/>
    <n v="0"/>
    <n v="62.252563000000002"/>
  </r>
  <r>
    <n v="42"/>
    <x v="11"/>
    <x v="1"/>
    <x v="3"/>
    <n v="0"/>
    <n v="896061"/>
    <n v="496934.40220800001"/>
  </r>
  <r>
    <n v="43"/>
    <x v="12"/>
    <x v="1"/>
    <x v="4"/>
    <n v="0"/>
    <n v="3529390.2467439999"/>
    <n v="56482.446049300001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11">
  <r>
    <x v="0"/>
    <x v="0"/>
    <n v="262004.0006"/>
    <n v="0"/>
    <n v="262004.0006"/>
    <n v="117499.468418"/>
    <n v="144504.532182"/>
  </r>
  <r>
    <x v="1"/>
    <x v="0"/>
    <n v="0"/>
    <n v="0"/>
    <n v="0"/>
    <n v="681.14371820000008"/>
    <n v="-681.14371820000008"/>
  </r>
  <r>
    <x v="2"/>
    <x v="0"/>
    <n v="396"/>
    <n v="0"/>
    <n v="396"/>
    <n v="401.76910600000002"/>
    <n v="-5.7691059999999998"/>
  </r>
  <r>
    <x v="3"/>
    <x v="0"/>
    <n v="0"/>
    <n v="0"/>
    <n v="0"/>
    <n v="1033.18165686"/>
    <n v="-1033.18165686"/>
  </r>
  <r>
    <x v="4"/>
    <x v="0"/>
    <n v="0"/>
    <n v="0"/>
    <n v="0"/>
    <n v="1804.7092170000001"/>
    <n v="-1804.7092170000001"/>
  </r>
  <r>
    <x v="5"/>
    <x v="0"/>
    <n v="0"/>
    <n v="0"/>
    <n v="0"/>
    <n v="500"/>
    <n v="-500"/>
  </r>
  <r>
    <x v="6"/>
    <x v="0"/>
    <n v="0"/>
    <n v="0"/>
    <n v="0"/>
    <n v="803.94806141999993"/>
    <n v="-803.94806141999993"/>
  </r>
  <r>
    <x v="7"/>
    <x v="0"/>
    <n v="0"/>
    <n v="0"/>
    <n v="0"/>
    <n v="93.624561410000013"/>
    <n v="-93.624561410000013"/>
  </r>
  <r>
    <x v="8"/>
    <x v="0"/>
    <n v="0"/>
    <n v="0"/>
    <n v="0"/>
    <n v="889.38764234000007"/>
    <n v="-889.38764234000007"/>
  </r>
  <r>
    <x v="9"/>
    <x v="0"/>
    <n v="0"/>
    <n v="0"/>
    <n v="0"/>
    <n v="15.102085000000001"/>
    <n v="-15.102085000000001"/>
  </r>
  <r>
    <x v="10"/>
    <x v="0"/>
    <n v="0"/>
    <n v="0"/>
    <n v="0"/>
    <n v="62.252563000000002"/>
    <n v="-62.252563000000002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count="11">
  <r>
    <s v="3-1-01-1-02-2"/>
    <x v="0"/>
    <x v="0"/>
    <x v="0"/>
    <n v="0"/>
    <n v="262004.0006"/>
    <n v="117499.468418"/>
  </r>
  <r>
    <s v="3-1-01-1-02-3-01"/>
    <x v="1"/>
    <x v="0"/>
    <x v="1"/>
    <n v="0"/>
    <n v="0"/>
    <n v="681.14371820000008"/>
  </r>
  <r>
    <s v="3-1-01-1-02-5"/>
    <x v="2"/>
    <x v="0"/>
    <x v="2"/>
    <n v="0"/>
    <n v="396"/>
    <n v="401.76910600000002"/>
  </r>
  <r>
    <s v="3-1-01-1-02-6-01"/>
    <x v="3"/>
    <x v="0"/>
    <x v="1"/>
    <n v="0"/>
    <n v="0"/>
    <n v="1033.18165686"/>
  </r>
  <r>
    <s v="3-1-01-1-02-6-02"/>
    <x v="4"/>
    <x v="0"/>
    <x v="1"/>
    <n v="0"/>
    <n v="0"/>
    <n v="1804.7092170000001"/>
  </r>
  <r>
    <s v="3-1-01-1-02-6-05"/>
    <x v="5"/>
    <x v="0"/>
    <x v="1"/>
    <n v="0"/>
    <n v="0"/>
    <n v="500"/>
  </r>
  <r>
    <s v="3-1-01-2-05-1-02-01"/>
    <x v="6"/>
    <x v="0"/>
    <x v="1"/>
    <n v="0"/>
    <n v="0"/>
    <n v="803.94806141999993"/>
  </r>
  <r>
    <s v="3-1-01-2-05-3-01"/>
    <x v="7"/>
    <x v="0"/>
    <x v="1"/>
    <n v="0"/>
    <n v="0"/>
    <n v="93.624561410000013"/>
  </r>
  <r>
    <s v="3-1-01-2-05-3-05"/>
    <x v="8"/>
    <x v="0"/>
    <x v="1"/>
    <n v="0"/>
    <n v="0"/>
    <n v="889.38764234000007"/>
  </r>
  <r>
    <s v="3-1-01-2-13-1-01"/>
    <x v="9"/>
    <x v="0"/>
    <x v="1"/>
    <n v="0"/>
    <n v="0"/>
    <n v="15.102085000000001"/>
  </r>
  <r>
    <s v="3-1-01-2-13-1-03"/>
    <x v="10"/>
    <x v="0"/>
    <x v="1"/>
    <n v="0"/>
    <n v="0"/>
    <n v="62.25256300000000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name="TablaDinámica1" cacheId="12" applyNumberFormats="0" applyBorderFormats="0" applyFontFormats="0" applyPatternFormats="0" applyAlignmentFormats="0" applyWidthHeightFormats="1" dataCaption="Valores" updatedVersion="5" minRefreshableVersion="3" useAutoFormatting="1" itemPrintTitles="1" createdVersion="6" indent="0" outline="1" outlineData="1" multipleFieldFilters="0" chartFormat="2" rowHeaderCaption="Tipo Recurso ">
  <location ref="B5:C8" firstHeaderRow="1" firstDataRow="1" firstDataCol="1"/>
  <pivotFields count="7">
    <pivotField subtotalTop="0" showAll="0"/>
    <pivotField showAll="0"/>
    <pivotField axis="axisRow" subtotalTop="0" multipleItemSelectionAllowed="1" showAll="0">
      <items count="3">
        <item sd="0" x="1"/>
        <item sd="0" x="0"/>
        <item t="default"/>
      </items>
    </pivotField>
    <pivotField showAll="0"/>
    <pivotField subtotalTop="0" showAll="0"/>
    <pivotField dataField="1" numFmtId="164" showAll="0"/>
    <pivotField showAll="0"/>
  </pivotFields>
  <rowFields count="1">
    <field x="2"/>
  </rowFields>
  <rowItems count="3">
    <i>
      <x/>
    </i>
    <i>
      <x v="1"/>
    </i>
    <i t="grand">
      <x/>
    </i>
  </rowItems>
  <colItems count="1">
    <i/>
  </colItems>
  <dataFields count="1">
    <dataField name=" AFORO VIGENTE_x000a_" fld="5" baseField="0" baseItem="0" numFmtId="165"/>
  </dataFields>
  <formats count="1">
    <format dxfId="74">
      <pivotArea outline="0" collapsedLevelsAreSubtotals="1" fieldPosition="0"/>
    </format>
  </formats>
  <chartFormats count="3">
    <chartFormat chart="0" format="14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5">
      <pivotArea type="data" outline="0" fieldPosition="0">
        <references count="2">
          <reference field="4294967294" count="1" selected="0">
            <x v="0"/>
          </reference>
          <reference field="2" count="1" selected="0">
            <x v="0"/>
          </reference>
        </references>
      </pivotArea>
    </chartFormat>
    <chartFormat chart="0" format="16">
      <pivotArea type="data" outline="0" fieldPosition="0">
        <references count="2">
          <reference field="4294967294" count="1" selected="0">
            <x v="0"/>
          </reference>
          <reference field="2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name="TablaDinámica4" cacheId="26" applyNumberFormats="0" applyBorderFormats="0" applyFontFormats="0" applyPatternFormats="0" applyAlignmentFormats="0" applyWidthHeightFormats="1" dataCaption="Valores" updatedVersion="5" minRefreshableVersion="3" useAutoFormatting="1" itemPrintTitles="1" createdVersion="6" indent="0" outline="1" outlineData="1" multipleFieldFilters="0" chartFormat="6" rowHeaderCaption="Concepto de Ingreso ">
  <location ref="C31:D43" firstHeaderRow="1" firstDataRow="1" firstDataCol="1" rowPageCount="2" colPageCount="1"/>
  <pivotFields count="7">
    <pivotField subtotalTop="0" showAll="0"/>
    <pivotField axis="axisRow" showAll="0" sortType="ascending">
      <items count="12">
        <item x="2"/>
        <item x="4"/>
        <item x="9"/>
        <item x="10"/>
        <item x="7"/>
        <item x="3"/>
        <item x="0"/>
        <item x="6"/>
        <item x="5"/>
        <item x="1"/>
        <item x="8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axis="axisPage" subtotalTop="0" multipleItemSelectionAllowed="1" showAll="0">
      <items count="2">
        <item sd="0" x="0"/>
        <item t="default"/>
      </items>
    </pivotField>
    <pivotField name="Recudo_x000a_" axis="axisPage" multipleItemSelectionAllowed="1" showAll="0">
      <items count="4">
        <item x="1"/>
        <item x="0"/>
        <item x="2"/>
        <item t="default"/>
      </items>
    </pivotField>
    <pivotField subtotalTop="0" showAll="0"/>
    <pivotField numFmtId="164" multipleItemSelectionAllowed="1" showAll="0"/>
    <pivotField dataField="1" showAll="0"/>
  </pivotFields>
  <rowFields count="1">
    <field x="1"/>
  </rowFields>
  <rowItems count="12">
    <i>
      <x v="2"/>
    </i>
    <i>
      <x v="3"/>
    </i>
    <i>
      <x v="4"/>
    </i>
    <i>
      <x/>
    </i>
    <i>
      <x v="8"/>
    </i>
    <i>
      <x v="9"/>
    </i>
    <i>
      <x v="7"/>
    </i>
    <i>
      <x v="10"/>
    </i>
    <i>
      <x v="5"/>
    </i>
    <i>
      <x v="1"/>
    </i>
    <i>
      <x v="6"/>
    </i>
    <i t="grand">
      <x/>
    </i>
  </rowItems>
  <colItems count="1">
    <i/>
  </colItems>
  <pageFields count="2">
    <pageField fld="2" hier="-1"/>
    <pageField fld="3" hier="-1"/>
  </pageFields>
  <dataFields count="1">
    <dataField name="% RECAUDO EN EFECTIVO " fld="6" showDataAs="percentOfTotal" baseField="1" baseItem="7" numFmtId="10"/>
  </dataFields>
  <formats count="59">
    <format dxfId="0">
      <pivotArea outline="0" collapsedLevelsAreSubtotals="1" fieldPosition="0"/>
    </format>
    <format dxfId="1">
      <pivotArea collapsedLevelsAreSubtotals="1" fieldPosition="0">
        <references count="1">
          <reference field="1" count="4">
            <x v="0"/>
            <x v="1"/>
            <x v="2"/>
            <x v="3"/>
          </reference>
        </references>
      </pivotArea>
    </format>
    <format dxfId="2">
      <pivotArea outline="0" fieldPosition="0">
        <references count="1">
          <reference field="4294967294" count="1">
            <x v="0"/>
          </reference>
        </references>
      </pivotArea>
    </format>
    <format dxfId="3">
      <pivotArea collapsedLevelsAreSubtotals="1" fieldPosition="0">
        <references count="2">
          <reference field="4294967294" count="1" selected="0">
            <x v="0"/>
          </reference>
          <reference field="1" count="1">
            <x v="2"/>
          </reference>
        </references>
      </pivotArea>
    </format>
    <format dxfId="4">
      <pivotArea type="all" dataOnly="0" outline="0" fieldPosition="0"/>
    </format>
    <format dxfId="5">
      <pivotArea outline="0" collapsedLevelsAreSubtotals="1" fieldPosition="0"/>
    </format>
    <format dxfId="6">
      <pivotArea field="1" type="button" dataOnly="0" labelOnly="1" outline="0" axis="axisRow" fieldPosition="0"/>
    </format>
    <format dxfId="7">
      <pivotArea dataOnly="0" labelOnly="1" fieldPosition="0">
        <references count="1">
          <reference field="1" count="5">
            <x v="0"/>
            <x v="1"/>
            <x v="2"/>
            <x v="3"/>
            <x v="4"/>
          </reference>
        </references>
      </pivotArea>
    </format>
    <format dxfId="8">
      <pivotArea dataOnly="0" labelOnly="1" grandRow="1" outline="0" fieldPosition="0"/>
    </format>
    <format dxfId="9">
      <pivotArea dataOnly="0" labelOnly="1" outline="0" axis="axisValues" fieldPosition="0"/>
    </format>
    <format dxfId="10">
      <pivotArea type="all" dataOnly="0" outline="0" fieldPosition="0"/>
    </format>
    <format dxfId="11">
      <pivotArea outline="0" collapsedLevelsAreSubtotals="1" fieldPosition="0"/>
    </format>
    <format dxfId="12">
      <pivotArea field="1" type="button" dataOnly="0" labelOnly="1" outline="0" axis="axisRow" fieldPosition="0"/>
    </format>
    <format dxfId="13">
      <pivotArea dataOnly="0" labelOnly="1" fieldPosition="0">
        <references count="1">
          <reference field="1" count="5">
            <x v="0"/>
            <x v="1"/>
            <x v="2"/>
            <x v="3"/>
            <x v="4"/>
          </reference>
        </references>
      </pivotArea>
    </format>
    <format dxfId="14">
      <pivotArea dataOnly="0" labelOnly="1" grandRow="1" outline="0" fieldPosition="0"/>
    </format>
    <format dxfId="15">
      <pivotArea dataOnly="0" labelOnly="1" outline="0" axis="axisValues" fieldPosition="0"/>
    </format>
    <format dxfId="16">
      <pivotArea type="all" dataOnly="0" outline="0" fieldPosition="0"/>
    </format>
    <format dxfId="17">
      <pivotArea outline="0" collapsedLevelsAreSubtotals="1" fieldPosition="0"/>
    </format>
    <format dxfId="18">
      <pivotArea field="1" type="button" dataOnly="0" labelOnly="1" outline="0" axis="axisRow" fieldPosition="0"/>
    </format>
    <format dxfId="19">
      <pivotArea dataOnly="0" labelOnly="1" fieldPosition="0">
        <references count="1">
          <reference field="1" count="5">
            <x v="0"/>
            <x v="1"/>
            <x v="2"/>
            <x v="3"/>
            <x v="4"/>
          </reference>
        </references>
      </pivotArea>
    </format>
    <format dxfId="20">
      <pivotArea dataOnly="0" labelOnly="1" grandRow="1" outline="0" fieldPosition="0"/>
    </format>
    <format dxfId="21">
      <pivotArea dataOnly="0" labelOnly="1" outline="0" axis="axisValues" fieldPosition="0"/>
    </format>
    <format dxfId="22">
      <pivotArea type="all" dataOnly="0" outline="0" fieldPosition="0"/>
    </format>
    <format dxfId="23">
      <pivotArea outline="0" collapsedLevelsAreSubtotals="1" fieldPosition="0"/>
    </format>
    <format dxfId="24">
      <pivotArea field="1" type="button" dataOnly="0" labelOnly="1" outline="0" axis="axisRow" fieldPosition="0"/>
    </format>
    <format dxfId="25">
      <pivotArea dataOnly="0" labelOnly="1" fieldPosition="0">
        <references count="1">
          <reference field="1" count="5">
            <x v="0"/>
            <x v="1"/>
            <x v="2"/>
            <x v="3"/>
            <x v="4"/>
          </reference>
        </references>
      </pivotArea>
    </format>
    <format dxfId="26">
      <pivotArea dataOnly="0" labelOnly="1" grandRow="1" outline="0" fieldPosition="0"/>
    </format>
    <format dxfId="27">
      <pivotArea dataOnly="0" labelOnly="1" outline="0" axis="axisValues" fieldPosition="0"/>
    </format>
    <format dxfId="28">
      <pivotArea type="all" dataOnly="0" outline="0" fieldPosition="0"/>
    </format>
    <format dxfId="29">
      <pivotArea outline="0" collapsedLevelsAreSubtotals="1" fieldPosition="0"/>
    </format>
    <format dxfId="30">
      <pivotArea field="1" type="button" dataOnly="0" labelOnly="1" outline="0" axis="axisRow" fieldPosition="0"/>
    </format>
    <format dxfId="31">
      <pivotArea dataOnly="0" labelOnly="1" fieldPosition="0">
        <references count="1">
          <reference field="1" count="5">
            <x v="0"/>
            <x v="1"/>
            <x v="2"/>
            <x v="3"/>
            <x v="4"/>
          </reference>
        </references>
      </pivotArea>
    </format>
    <format dxfId="32">
      <pivotArea dataOnly="0" labelOnly="1" grandRow="1" outline="0" fieldPosition="0"/>
    </format>
    <format dxfId="33">
      <pivotArea dataOnly="0" labelOnly="1" outline="0" axis="axisValues" fieldPosition="0"/>
    </format>
    <format dxfId="34">
      <pivotArea type="all" dataOnly="0" outline="0" fieldPosition="0"/>
    </format>
    <format dxfId="35">
      <pivotArea outline="0" collapsedLevelsAreSubtotals="1" fieldPosition="0"/>
    </format>
    <format dxfId="36">
      <pivotArea field="1" type="button" dataOnly="0" labelOnly="1" outline="0" axis="axisRow" fieldPosition="0"/>
    </format>
    <format dxfId="37">
      <pivotArea dataOnly="0" labelOnly="1" fieldPosition="0">
        <references count="1">
          <reference field="1" count="5">
            <x v="0"/>
            <x v="1"/>
            <x v="2"/>
            <x v="3"/>
            <x v="4"/>
          </reference>
        </references>
      </pivotArea>
    </format>
    <format dxfId="38">
      <pivotArea dataOnly="0" labelOnly="1" grandRow="1" outline="0" fieldPosition="0"/>
    </format>
    <format dxfId="39">
      <pivotArea dataOnly="0" labelOnly="1" outline="0" axis="axisValues" fieldPosition="0"/>
    </format>
    <format dxfId="40">
      <pivotArea collapsedLevelsAreSubtotals="1" fieldPosition="0">
        <references count="1">
          <reference field="1" count="1">
            <x v="3"/>
          </reference>
        </references>
      </pivotArea>
    </format>
    <format dxfId="41">
      <pivotArea type="all" dataOnly="0" outline="0" fieldPosition="0"/>
    </format>
    <format dxfId="42">
      <pivotArea outline="0" collapsedLevelsAreSubtotals="1" fieldPosition="0"/>
    </format>
    <format dxfId="43">
      <pivotArea field="1" type="button" dataOnly="0" labelOnly="1" outline="0" axis="axisRow" fieldPosition="0"/>
    </format>
    <format dxfId="44">
      <pivotArea dataOnly="0" labelOnly="1" fieldPosition="0">
        <references count="1">
          <reference field="1" count="5">
            <x v="0"/>
            <x v="1"/>
            <x v="2"/>
            <x v="3"/>
            <x v="4"/>
          </reference>
        </references>
      </pivotArea>
    </format>
    <format dxfId="45">
      <pivotArea dataOnly="0" labelOnly="1" grandRow="1" outline="0" fieldPosition="0"/>
    </format>
    <format dxfId="46">
      <pivotArea dataOnly="0" labelOnly="1" outline="0" axis="axisValues" fieldPosition="0"/>
    </format>
    <format dxfId="47">
      <pivotArea type="all" dataOnly="0" outline="0" fieldPosition="0"/>
    </format>
    <format dxfId="48">
      <pivotArea outline="0" collapsedLevelsAreSubtotals="1" fieldPosition="0"/>
    </format>
    <format dxfId="49">
      <pivotArea field="1" type="button" dataOnly="0" labelOnly="1" outline="0" axis="axisRow" fieldPosition="0"/>
    </format>
    <format dxfId="50">
      <pivotArea dataOnly="0" labelOnly="1" fieldPosition="0">
        <references count="1">
          <reference field="1" count="5">
            <x v="0"/>
            <x v="1"/>
            <x v="2"/>
            <x v="3"/>
            <x v="4"/>
          </reference>
        </references>
      </pivotArea>
    </format>
    <format dxfId="51">
      <pivotArea dataOnly="0" labelOnly="1" grandRow="1" outline="0" fieldPosition="0"/>
    </format>
    <format dxfId="52">
      <pivotArea dataOnly="0" labelOnly="1" outline="0" axis="axisValues" fieldPosition="0"/>
    </format>
    <format dxfId="53">
      <pivotArea type="all" dataOnly="0" outline="0" fieldPosition="0"/>
    </format>
    <format dxfId="54">
      <pivotArea outline="0" collapsedLevelsAreSubtotals="1" fieldPosition="0"/>
    </format>
    <format dxfId="55">
      <pivotArea field="1" type="button" dataOnly="0" labelOnly="1" outline="0" axis="axisRow" fieldPosition="0"/>
    </format>
    <format dxfId="56">
      <pivotArea dataOnly="0" labelOnly="1" fieldPosition="0">
        <references count="1">
          <reference field="1" count="5">
            <x v="0"/>
            <x v="1"/>
            <x v="2"/>
            <x v="3"/>
            <x v="4"/>
          </reference>
        </references>
      </pivotArea>
    </format>
    <format dxfId="57">
      <pivotArea dataOnly="0" labelOnly="1" grandRow="1" outline="0" fieldPosition="0"/>
    </format>
    <format dxfId="58">
      <pivotArea dataOnly="0" labelOnly="1" outline="0" axis="axisValues" fieldPosition="0"/>
    </format>
  </formats>
  <chartFormats count="13">
    <chartFormat chart="1" format="38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" format="1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3" format="1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4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4" format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3"/>
          </reference>
        </references>
      </pivotArea>
    </chartFormat>
    <chartFormat chart="4" format="2">
      <pivotArea type="data" outline="0" fieldPosition="0">
        <references count="2">
          <reference field="4294967294" count="1" selected="0">
            <x v="0"/>
          </reference>
          <reference field="1" count="1" selected="0">
            <x v="2"/>
          </reference>
        </references>
      </pivotArea>
    </chartFormat>
    <chartFormat chart="4" format="3">
      <pivotArea type="data" outline="0" fieldPosition="0">
        <references count="2">
          <reference field="4294967294" count="1" selected="0">
            <x v="0"/>
          </reference>
          <reference field="1" count="1" selected="0">
            <x v="5"/>
          </reference>
        </references>
      </pivotArea>
    </chartFormat>
    <chartFormat chart="4" format="5">
      <pivotArea type="data" outline="0" fieldPosition="0">
        <references count="2">
          <reference field="4294967294" count="1" selected="0">
            <x v="0"/>
          </reference>
          <reference field="1" count="1" selected="0">
            <x v="1"/>
          </reference>
        </references>
      </pivotArea>
    </chartFormat>
    <chartFormat chart="4" format="6">
      <pivotArea type="data" outline="0" fieldPosition="0">
        <references count="2">
          <reference field="4294967294" count="1" selected="0">
            <x v="0"/>
          </reference>
          <reference field="1" count="1" selected="0">
            <x v="7"/>
          </reference>
        </references>
      </pivotArea>
    </chartFormat>
    <chartFormat chart="4" format="7">
      <pivotArea type="data" outline="0" fieldPosition="0">
        <references count="2">
          <reference field="4294967294" count="1" selected="0">
            <x v="0"/>
          </reference>
          <reference field="1" count="1" selected="0">
            <x v="8"/>
          </reference>
        </references>
      </pivotArea>
    </chartFormat>
    <chartFormat chart="4" format="8">
      <pivotArea type="data" outline="0" fieldPosition="0">
        <references count="2">
          <reference field="4294967294" count="1" selected="0">
            <x v="0"/>
          </reference>
          <reference field="1" count="1" selected="0">
            <x v="9"/>
          </reference>
        </references>
      </pivotArea>
    </chartFormat>
    <chartFormat chart="4" format="9">
      <pivotArea type="data" outline="0" fieldPosition="0">
        <references count="2">
          <reference field="4294967294" count="1" selected="0">
            <x v="0"/>
          </reference>
          <reference field="1" count="1" selected="0">
            <x v="0"/>
          </reference>
        </references>
      </pivotArea>
    </chartFormat>
    <chartFormat chart="4" format="10">
      <pivotArea type="data" outline="0" fieldPosition="0">
        <references count="2">
          <reference field="4294967294" count="1" selected="0">
            <x v="0"/>
          </reference>
          <reference field="1" count="1" selected="0">
            <x v="4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name="TablaDinámica1" cacheId="12" applyNumberFormats="0" applyBorderFormats="0" applyFontFormats="0" applyPatternFormats="0" applyAlignmentFormats="0" applyWidthHeightFormats="1" dataCaption="Valores" updatedVersion="5" minRefreshableVersion="3" useAutoFormatting="1" itemPrintTitles="1" createdVersion="6" indent="0" outline="1" outlineData="1" multipleFieldFilters="0" chartFormat="9" rowHeaderCaption="Concepto de Ingreso ">
  <location ref="C8:E20" firstHeaderRow="0" firstDataRow="1" firstDataCol="1" rowPageCount="2" colPageCount="1"/>
  <pivotFields count="7">
    <pivotField subtotalTop="0" showAll="0"/>
    <pivotField axis="axisRow" showAll="0" sortType="descending">
      <items count="14">
        <item x="11"/>
        <item x="12"/>
        <item x="2"/>
        <item x="4"/>
        <item x="9"/>
        <item x="10"/>
        <item x="7"/>
        <item x="3"/>
        <item x="0"/>
        <item x="6"/>
        <item x="5"/>
        <item x="1"/>
        <item x="8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axis="axisPage" subtotalTop="0" multipleItemSelectionAllowed="1" showAll="0">
      <items count="3">
        <item h="1" sd="0" x="1"/>
        <item sd="0" x="0"/>
        <item t="default"/>
      </items>
    </pivotField>
    <pivotField name="Recudo_x000a_" axis="axisPage" multipleItemSelectionAllowed="1" showAll="0">
      <items count="6">
        <item x="1"/>
        <item x="0"/>
        <item x="2"/>
        <item x="3"/>
        <item x="4"/>
        <item t="default"/>
      </items>
    </pivotField>
    <pivotField subtotalTop="0" showAll="0"/>
    <pivotField numFmtId="164" multipleItemSelectionAllowed="1" showAll="0"/>
    <pivotField dataField="1" showAll="0"/>
  </pivotFields>
  <rowFields count="1">
    <field x="1"/>
  </rowFields>
  <rowItems count="12">
    <i>
      <x v="8"/>
    </i>
    <i>
      <x v="3"/>
    </i>
    <i>
      <x v="7"/>
    </i>
    <i>
      <x v="12"/>
    </i>
    <i>
      <x v="9"/>
    </i>
    <i>
      <x v="11"/>
    </i>
    <i>
      <x v="10"/>
    </i>
    <i>
      <x v="2"/>
    </i>
    <i>
      <x v="6"/>
    </i>
    <i>
      <x v="5"/>
    </i>
    <i>
      <x v="4"/>
    </i>
    <i t="grand">
      <x/>
    </i>
  </rowItems>
  <colFields count="1">
    <field x="-2"/>
  </colFields>
  <colItems count="2">
    <i>
      <x/>
    </i>
    <i i="1">
      <x v="1"/>
    </i>
  </colItems>
  <pageFields count="2">
    <pageField fld="2" hier="-1"/>
    <pageField fld="3" hier="-1"/>
  </pageFields>
  <dataFields count="2">
    <dataField name="Recaudo En Efectivo_x000a_" fld="6" baseField="0" baseItem="0" numFmtId="165"/>
    <dataField name="% RECAUDO EN EFECTIVO " fld="6" showDataAs="percentOfTotal" baseField="1" baseItem="7" numFmtId="10"/>
  </dataFields>
  <formats count="12">
    <format dxfId="73">
      <pivotArea outline="0" collapsedLevelsAreSubtotals="1" fieldPosition="0"/>
    </format>
    <format dxfId="72">
      <pivotArea collapsedLevelsAreSubtotals="1" fieldPosition="0">
        <references count="1">
          <reference field="1" count="4">
            <x v="2"/>
            <x v="3"/>
            <x v="4"/>
            <x v="5"/>
          </reference>
        </references>
      </pivotArea>
    </format>
    <format dxfId="71">
      <pivotArea outline="0" fieldPosition="0">
        <references count="1">
          <reference field="4294967294" count="1">
            <x v="1"/>
          </reference>
        </references>
      </pivotArea>
    </format>
    <format dxfId="70">
      <pivotArea collapsedLevelsAreSubtotals="1" fieldPosition="0">
        <references count="2">
          <reference field="4294967294" count="1" selected="0">
            <x v="1"/>
          </reference>
          <reference field="1" count="1">
            <x v="4"/>
          </reference>
        </references>
      </pivotArea>
    </format>
    <format dxfId="69">
      <pivotArea collapsedLevelsAreSubtotals="1" fieldPosition="0">
        <references count="2">
          <reference field="4294967294" count="1" selected="0">
            <x v="0"/>
          </reference>
          <reference field="1" count="5">
            <x v="2"/>
            <x v="3"/>
            <x v="4"/>
            <x v="5"/>
            <x v="6"/>
          </reference>
        </references>
      </pivotArea>
    </format>
    <format dxfId="68">
      <pivotArea outline="0" collapsedLevelsAreSubtotals="1" fieldPosition="0">
        <references count="1">
          <reference field="4294967294" count="1" selected="0">
            <x v="0"/>
          </reference>
        </references>
      </pivotArea>
    </format>
    <format dxfId="67">
      <pivotArea collapsedLevelsAreSubtotals="1" fieldPosition="0">
        <references count="2">
          <reference field="4294967294" count="1" selected="0">
            <x v="1"/>
          </reference>
          <reference field="1" count="1">
            <x v="5"/>
          </reference>
        </references>
      </pivotArea>
    </format>
    <format dxfId="66">
      <pivotArea collapsedLevelsAreSubtotals="1" fieldPosition="0">
        <references count="2">
          <reference field="4294967294" count="1" selected="0">
            <x v="1"/>
          </reference>
          <reference field="1" count="1">
            <x v="4"/>
          </reference>
        </references>
      </pivotArea>
    </format>
    <format dxfId="65">
      <pivotArea collapsedLevelsAreSubtotals="1" fieldPosition="0">
        <references count="2">
          <reference field="4294967294" count="1" selected="0">
            <x v="1"/>
          </reference>
          <reference field="1" count="1">
            <x v="4"/>
          </reference>
        </references>
      </pivotArea>
    </format>
    <format dxfId="64">
      <pivotArea collapsedLevelsAreSubtotals="1" fieldPosition="0">
        <references count="2">
          <reference field="4294967294" count="1" selected="0">
            <x v="1"/>
          </reference>
          <reference field="1" count="1">
            <x v="4"/>
          </reference>
        </references>
      </pivotArea>
    </format>
    <format dxfId="63">
      <pivotArea collapsedLevelsAreSubtotals="1" fieldPosition="0">
        <references count="2">
          <reference field="4294967294" count="1" selected="0">
            <x v="1"/>
          </reference>
          <reference field="1" count="1">
            <x v="4"/>
          </reference>
        </references>
      </pivotArea>
    </format>
    <format dxfId="62">
      <pivotArea collapsedLevelsAreSubtotals="1" fieldPosition="0">
        <references count="2">
          <reference field="4294967294" count="1" selected="0">
            <x v="1"/>
          </reference>
          <reference field="1" count="1">
            <x v="7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name="TablaDinámica1" cacheId="16" applyNumberFormats="0" applyBorderFormats="0" applyFontFormats="0" applyPatternFormats="0" applyAlignmentFormats="0" applyWidthHeightFormats="1" dataCaption="Valores" updatedVersion="5" minRefreshableVersion="3" useAutoFormatting="1" itemPrintTitles="1" createdVersion="6" indent="0" outline="1" outlineData="1" multipleFieldFilters="0" chartFormat="39" rowHeaderCaption="Concepto Ingreso">
  <location ref="B6:D8" firstHeaderRow="0" firstDataRow="1" firstDataCol="1"/>
  <pivotFields count="7">
    <pivotField axis="axisRow" showAll="0">
      <items count="12">
        <item x="2"/>
        <item x="4"/>
        <item x="10"/>
        <item x="7"/>
        <item x="0"/>
        <item x="6"/>
        <item x="5"/>
        <item x="1"/>
        <item x="9"/>
        <item x="3"/>
        <item x="8"/>
        <item t="default"/>
      </items>
    </pivotField>
    <pivotField axis="axisRow" subtotalTop="0" showAll="0">
      <items count="2">
        <item sd="0" x="0"/>
        <item t="default"/>
      </items>
    </pivotField>
    <pivotField showAll="0"/>
    <pivotField subtotalTop="0" showAll="0"/>
    <pivotField dataField="1" numFmtId="164" showAll="0"/>
    <pivotField dataField="1" showAll="0"/>
    <pivotField numFmtId="164" showAll="0"/>
  </pivotFields>
  <rowFields count="2">
    <field x="1"/>
    <field x="0"/>
  </rowFields>
  <rowItems count="2">
    <i>
      <x/>
    </i>
    <i t="grand">
      <x/>
    </i>
  </rowItems>
  <colFields count="1">
    <field x="-2"/>
  </colFields>
  <colItems count="2">
    <i>
      <x/>
    </i>
    <i i="1">
      <x v="1"/>
    </i>
  </colItems>
  <dataFields count="2">
    <dataField name=" AFORO VIGENTE_x000a_" fld="4" baseField="0" baseItem="0"/>
    <dataField name="RECAUDO EN EFECTIVO ." fld="5" baseField="0" baseItem="0"/>
  </dataFields>
  <formats count="3">
    <format dxfId="61">
      <pivotArea collapsedLevelsAreSubtotals="1" fieldPosition="0">
        <references count="1">
          <reference field="1" count="0"/>
        </references>
      </pivotArea>
    </format>
    <format dxfId="60">
      <pivotArea collapsedLevelsAreSubtotals="1" fieldPosition="0">
        <references count="2">
          <reference field="4294967294" count="1" selected="0">
            <x v="1"/>
          </reference>
          <reference field="1" count="0"/>
        </references>
      </pivotArea>
    </format>
    <format dxfId="59">
      <pivotArea outline="0" collapsedLevelsAreSubtotals="1" fieldPosition="0"/>
    </format>
  </formats>
  <chartFormats count="4">
    <chartFormat chart="35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35" format="7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35" format="8">
      <pivotArea type="data" outline="0" fieldPosition="0">
        <references count="2">
          <reference field="4294967294" count="1" selected="0">
            <x v="0"/>
          </reference>
          <reference field="1" count="1" selected="0">
            <x v="0"/>
          </reference>
        </references>
      </pivotArea>
    </chartFormat>
    <chartFormat chart="35" format="13">
      <pivotArea type="data" outline="0" fieldPosition="0">
        <references count="2">
          <reference field="4294967294" count="1" selected="0">
            <x v="1"/>
          </reference>
          <reference field="1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altText="Aforo Vs Recaudo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ivotTable" Target="../pivotTables/pivotTable3.xml"/><Relationship Id="rId1" Type="http://schemas.openxmlformats.org/officeDocument/2006/relationships/pivotTable" Target="../pivotTables/pivotTable2.xml"/><Relationship Id="rId4" Type="http://schemas.openxmlformats.org/officeDocument/2006/relationships/drawing" Target="../drawings/drawing4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ivotTable" Target="../pivotTables/pivot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9:B14"/>
  <sheetViews>
    <sheetView showGridLines="0" showRowColHeaders="0" workbookViewId="0">
      <selection activeCell="B10" sqref="B10"/>
    </sheetView>
  </sheetViews>
  <sheetFormatPr baseColWidth="10" defaultRowHeight="15" x14ac:dyDescent="0.25"/>
  <cols>
    <col min="1" max="1" width="31.140625" style="16" bestFit="1" customWidth="1"/>
    <col min="2" max="2" width="165.5703125" style="16" bestFit="1" customWidth="1"/>
    <col min="3" max="16384" width="11.42578125" style="16"/>
  </cols>
  <sheetData>
    <row r="9" spans="1:2" ht="36" x14ac:dyDescent="0.55000000000000004">
      <c r="A9" s="19"/>
      <c r="B9" s="20" t="s">
        <v>30</v>
      </c>
    </row>
    <row r="10" spans="1:2" ht="36" x14ac:dyDescent="0.55000000000000004">
      <c r="A10" s="19"/>
      <c r="B10" s="20" t="s">
        <v>28</v>
      </c>
    </row>
    <row r="11" spans="1:2" ht="36" x14ac:dyDescent="0.55000000000000004">
      <c r="A11" s="19"/>
      <c r="B11" s="20" t="s">
        <v>29</v>
      </c>
    </row>
    <row r="12" spans="1:2" ht="36" x14ac:dyDescent="0.55000000000000004">
      <c r="B12" s="18"/>
    </row>
    <row r="13" spans="1:2" ht="36" x14ac:dyDescent="0.55000000000000004">
      <c r="B13" s="18"/>
    </row>
    <row r="14" spans="1:2" ht="36" x14ac:dyDescent="0.55000000000000004">
      <c r="B14" s="17"/>
    </row>
  </sheetData>
  <hyperlinks>
    <hyperlink ref="B9" location="'Parcitipación Aforo por Concept'!A1" display="Participación Aforo vigente por Tipo de Recursos"/>
    <hyperlink ref="B10" location="'Recaudo Recursos Propios'!A1" display="Desagregación Recaudo por Concepto"/>
    <hyperlink ref="B11" location="'Aforo Vs Recaudo Rec Propios'!A1" display="Recaudo Vs Aforo"/>
  </hyperlinks>
  <pageMargins left="0.7" right="0.7" top="0.75" bottom="0.75" header="0.3" footer="0.3"/>
  <pageSetup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  <pageSetUpPr fitToPage="1"/>
  </sheetPr>
  <dimension ref="B5:F8"/>
  <sheetViews>
    <sheetView showGridLines="0" workbookViewId="0"/>
  </sheetViews>
  <sheetFormatPr baseColWidth="10" defaultRowHeight="15" x14ac:dyDescent="0.25"/>
  <cols>
    <col min="2" max="2" width="15" bestFit="1" customWidth="1"/>
    <col min="3" max="3" width="17.140625" bestFit="1" customWidth="1"/>
    <col min="4" max="5" width="12.5703125" bestFit="1" customWidth="1"/>
    <col min="6" max="6" width="24.7109375" bestFit="1" customWidth="1"/>
    <col min="7" max="7" width="48.5703125" bestFit="1" customWidth="1"/>
    <col min="8" max="8" width="47.5703125" bestFit="1" customWidth="1"/>
    <col min="9" max="9" width="43" bestFit="1" customWidth="1"/>
    <col min="10" max="10" width="51.42578125" bestFit="1" customWidth="1"/>
    <col min="11" max="11" width="12.5703125" bestFit="1" customWidth="1"/>
  </cols>
  <sheetData>
    <row r="5" spans="2:6" x14ac:dyDescent="0.25">
      <c r="B5" s="5" t="s">
        <v>27</v>
      </c>
      <c r="C5" t="s">
        <v>13</v>
      </c>
    </row>
    <row r="6" spans="2:6" x14ac:dyDescent="0.25">
      <c r="B6" s="6" t="s">
        <v>4</v>
      </c>
      <c r="C6" s="9">
        <v>4425451.2467439994</v>
      </c>
    </row>
    <row r="7" spans="2:6" x14ac:dyDescent="0.25">
      <c r="B7" s="6" t="s">
        <v>3</v>
      </c>
      <c r="C7" s="9">
        <v>262400.00060000003</v>
      </c>
    </row>
    <row r="8" spans="2:6" x14ac:dyDescent="0.25">
      <c r="B8" s="6" t="s">
        <v>5</v>
      </c>
      <c r="C8" s="9">
        <v>4687851.2473439993</v>
      </c>
      <c r="F8" s="13"/>
    </row>
  </sheetData>
  <pageMargins left="0.19685039370078741" right="0.19685039370078741" top="0.74803149606299213" bottom="0.74803149606299213" header="0.31496062992125984" footer="0.31496062992125984"/>
  <pageSetup scale="95" orientation="landscape" horizontalDpi="4294967293" verticalDpi="0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5:G65"/>
  <sheetViews>
    <sheetView showGridLines="0" showRowColHeaders="0" tabSelected="1" zoomScale="95" zoomScaleNormal="95" workbookViewId="0"/>
  </sheetViews>
  <sheetFormatPr baseColWidth="10" defaultRowHeight="15" x14ac:dyDescent="0.25"/>
  <cols>
    <col min="3" max="3" width="98.140625" customWidth="1"/>
    <col min="4" max="4" width="20.28515625" customWidth="1"/>
    <col min="5" max="5" width="24.140625" customWidth="1"/>
    <col min="6" max="6" width="24.7109375" bestFit="1" customWidth="1"/>
    <col min="7" max="7" width="47.5703125" bestFit="1" customWidth="1"/>
    <col min="8" max="8" width="43" bestFit="1" customWidth="1"/>
    <col min="9" max="9" width="51.42578125" bestFit="1" customWidth="1"/>
    <col min="10" max="10" width="12.5703125" bestFit="1" customWidth="1"/>
  </cols>
  <sheetData>
    <row r="5" spans="3:5" x14ac:dyDescent="0.25">
      <c r="C5" s="5" t="s">
        <v>2</v>
      </c>
      <c r="D5" t="s">
        <v>3</v>
      </c>
    </row>
    <row r="6" spans="3:5" x14ac:dyDescent="0.25">
      <c r="C6" s="5" t="s">
        <v>19</v>
      </c>
      <c r="D6" t="s">
        <v>17</v>
      </c>
    </row>
    <row r="8" spans="3:5" x14ac:dyDescent="0.25">
      <c r="C8" s="5" t="s">
        <v>24</v>
      </c>
      <c r="D8" t="s">
        <v>25</v>
      </c>
      <c r="E8" t="s">
        <v>23</v>
      </c>
    </row>
    <row r="9" spans="3:5" x14ac:dyDescent="0.25">
      <c r="C9" s="6" t="s">
        <v>33</v>
      </c>
      <c r="D9" s="9">
        <v>117499.468418</v>
      </c>
      <c r="E9" s="10">
        <v>0.94922535380155315</v>
      </c>
    </row>
    <row r="10" spans="3:5" x14ac:dyDescent="0.25">
      <c r="C10" s="6" t="s">
        <v>18</v>
      </c>
      <c r="D10" s="9">
        <v>1804.7092170000001</v>
      </c>
      <c r="E10" s="10">
        <v>1.4579434001535612E-2</v>
      </c>
    </row>
    <row r="11" spans="3:5" x14ac:dyDescent="0.25">
      <c r="C11" s="6" t="s">
        <v>46</v>
      </c>
      <c r="D11" s="9">
        <v>1033.18165686</v>
      </c>
      <c r="E11" s="10">
        <v>8.3466098781428133E-3</v>
      </c>
    </row>
    <row r="12" spans="3:5" x14ac:dyDescent="0.25">
      <c r="C12" s="6" t="s">
        <v>48</v>
      </c>
      <c r="D12" s="9">
        <v>889.38764234000007</v>
      </c>
      <c r="E12" s="10">
        <v>7.1849627137341703E-3</v>
      </c>
    </row>
    <row r="13" spans="3:5" x14ac:dyDescent="0.25">
      <c r="C13" s="6" t="s">
        <v>36</v>
      </c>
      <c r="D13" s="9">
        <v>803.94806141999993</v>
      </c>
      <c r="E13" s="10">
        <v>6.4947347704133697E-3</v>
      </c>
    </row>
    <row r="14" spans="3:5" x14ac:dyDescent="0.25">
      <c r="C14" s="6" t="s">
        <v>44</v>
      </c>
      <c r="D14" s="9">
        <v>681.14371820000008</v>
      </c>
      <c r="E14" s="10">
        <v>5.5026537192320842E-3</v>
      </c>
    </row>
    <row r="15" spans="3:5" x14ac:dyDescent="0.25">
      <c r="C15" s="6" t="s">
        <v>40</v>
      </c>
      <c r="D15" s="9">
        <v>500</v>
      </c>
      <c r="E15" s="10">
        <v>4.0392750987805291E-3</v>
      </c>
    </row>
    <row r="16" spans="3:5" x14ac:dyDescent="0.25">
      <c r="C16" s="6" t="s">
        <v>16</v>
      </c>
      <c r="D16" s="9">
        <v>401.76910600000002</v>
      </c>
      <c r="E16" s="10">
        <v>3.2457118906502294E-3</v>
      </c>
    </row>
    <row r="17" spans="1:6" x14ac:dyDescent="0.25">
      <c r="C17" s="6" t="s">
        <v>22</v>
      </c>
      <c r="D17" s="9">
        <v>93.624561410000013</v>
      </c>
      <c r="E17" s="10">
        <v>7.5635071907532297E-4</v>
      </c>
    </row>
    <row r="18" spans="1:6" x14ac:dyDescent="0.25">
      <c r="C18" s="6" t="s">
        <v>20</v>
      </c>
      <c r="D18" s="9">
        <v>62.252563000000002</v>
      </c>
      <c r="E18" s="12">
        <v>5.0291045512233215E-4</v>
      </c>
    </row>
    <row r="19" spans="1:6" x14ac:dyDescent="0.25">
      <c r="C19" s="6" t="s">
        <v>42</v>
      </c>
      <c r="D19" s="9">
        <v>15.102085000000001</v>
      </c>
      <c r="E19" s="10">
        <v>1.2200295176033389E-4</v>
      </c>
      <c r="F19" s="13"/>
    </row>
    <row r="20" spans="1:6" x14ac:dyDescent="0.25">
      <c r="C20" s="6" t="s">
        <v>5</v>
      </c>
      <c r="D20" s="9">
        <v>123784.58702923001</v>
      </c>
      <c r="E20" s="10">
        <v>1</v>
      </c>
    </row>
    <row r="21" spans="1:6" x14ac:dyDescent="0.25">
      <c r="F21" s="13"/>
    </row>
    <row r="22" spans="1:6" x14ac:dyDescent="0.25">
      <c r="F22" s="13"/>
    </row>
    <row r="25" spans="1:6" x14ac:dyDescent="0.25">
      <c r="A25" s="26"/>
      <c r="B25" s="26"/>
      <c r="C25" s="31"/>
      <c r="D25" s="31"/>
      <c r="E25" s="26"/>
      <c r="F25" s="26"/>
    </row>
    <row r="26" spans="1:6" x14ac:dyDescent="0.25">
      <c r="A26" s="30"/>
      <c r="B26" s="30"/>
      <c r="C26" s="11"/>
      <c r="D26" s="11"/>
      <c r="E26" s="30"/>
      <c r="F26" s="27"/>
    </row>
    <row r="27" spans="1:6" x14ac:dyDescent="0.25">
      <c r="A27" s="30"/>
      <c r="B27" s="30"/>
      <c r="C27" s="28"/>
      <c r="D27" s="28"/>
      <c r="E27" s="30"/>
      <c r="F27" s="27"/>
    </row>
    <row r="28" spans="1:6" x14ac:dyDescent="0.25">
      <c r="A28" s="30"/>
      <c r="B28" s="30"/>
      <c r="C28" s="32" t="s">
        <v>2</v>
      </c>
      <c r="D28" s="32" t="s">
        <v>3</v>
      </c>
      <c r="E28" s="30"/>
      <c r="F28" s="27"/>
    </row>
    <row r="29" spans="1:6" x14ac:dyDescent="0.25">
      <c r="A29" s="30"/>
      <c r="B29" s="30"/>
      <c r="C29" s="32" t="s">
        <v>19</v>
      </c>
      <c r="D29" s="32" t="s">
        <v>17</v>
      </c>
      <c r="E29" s="30"/>
      <c r="F29" s="27"/>
    </row>
    <row r="30" spans="1:6" x14ac:dyDescent="0.25">
      <c r="A30" s="30"/>
      <c r="B30" s="30"/>
      <c r="C30" s="28"/>
      <c r="D30" s="28"/>
      <c r="E30" s="30"/>
      <c r="F30" s="27"/>
    </row>
    <row r="31" spans="1:6" x14ac:dyDescent="0.25">
      <c r="A31" s="30"/>
      <c r="B31" s="30"/>
      <c r="C31" s="32" t="s">
        <v>24</v>
      </c>
      <c r="D31" s="32" t="s">
        <v>23</v>
      </c>
      <c r="E31" s="30"/>
      <c r="F31" s="27"/>
    </row>
    <row r="32" spans="1:6" x14ac:dyDescent="0.25">
      <c r="A32" s="30"/>
      <c r="B32" s="30"/>
      <c r="C32" s="33" t="s">
        <v>42</v>
      </c>
      <c r="D32" s="34">
        <v>1.2200295176033389E-4</v>
      </c>
      <c r="E32" s="30"/>
      <c r="F32" s="27"/>
    </row>
    <row r="33" spans="1:6" x14ac:dyDescent="0.25">
      <c r="A33" s="30"/>
      <c r="B33" s="30"/>
      <c r="C33" s="33" t="s">
        <v>20</v>
      </c>
      <c r="D33" s="34">
        <v>5.0291045512233215E-4</v>
      </c>
      <c r="E33" s="30"/>
      <c r="F33" s="27"/>
    </row>
    <row r="34" spans="1:6" x14ac:dyDescent="0.25">
      <c r="A34" s="30"/>
      <c r="B34" s="30"/>
      <c r="C34" s="33" t="s">
        <v>22</v>
      </c>
      <c r="D34" s="35">
        <v>7.5635071907532297E-4</v>
      </c>
      <c r="E34" s="30"/>
      <c r="F34" s="27"/>
    </row>
    <row r="35" spans="1:6" x14ac:dyDescent="0.25">
      <c r="A35" s="30"/>
      <c r="B35" s="30"/>
      <c r="C35" s="33" t="s">
        <v>16</v>
      </c>
      <c r="D35" s="35">
        <v>3.2457118906502294E-3</v>
      </c>
      <c r="E35" s="30"/>
      <c r="F35" s="27"/>
    </row>
    <row r="36" spans="1:6" x14ac:dyDescent="0.25">
      <c r="A36" s="30"/>
      <c r="B36" s="30"/>
      <c r="C36" s="33" t="s">
        <v>40</v>
      </c>
      <c r="D36" s="35">
        <v>4.0392750987805291E-3</v>
      </c>
      <c r="E36" s="30"/>
      <c r="F36" s="27"/>
    </row>
    <row r="37" spans="1:6" x14ac:dyDescent="0.25">
      <c r="A37" s="30"/>
      <c r="B37" s="30"/>
      <c r="C37" s="33" t="s">
        <v>44</v>
      </c>
      <c r="D37" s="35">
        <v>5.5026537192320842E-3</v>
      </c>
      <c r="E37" s="30"/>
      <c r="F37" s="27"/>
    </row>
    <row r="38" spans="1:6" x14ac:dyDescent="0.25">
      <c r="A38" s="30"/>
      <c r="B38" s="30"/>
      <c r="C38" s="33" t="s">
        <v>36</v>
      </c>
      <c r="D38" s="35">
        <v>6.4947347704133697E-3</v>
      </c>
      <c r="E38" s="30"/>
      <c r="F38" s="27"/>
    </row>
    <row r="39" spans="1:6" x14ac:dyDescent="0.25">
      <c r="A39" s="30"/>
      <c r="B39" s="30"/>
      <c r="C39" s="33" t="s">
        <v>48</v>
      </c>
      <c r="D39" s="35">
        <v>7.1849627137341703E-3</v>
      </c>
      <c r="E39" s="30"/>
      <c r="F39" s="27"/>
    </row>
    <row r="40" spans="1:6" x14ac:dyDescent="0.25">
      <c r="A40" s="30"/>
      <c r="B40" s="30"/>
      <c r="C40" s="33" t="s">
        <v>46</v>
      </c>
      <c r="D40" s="35">
        <v>8.3466098781428133E-3</v>
      </c>
      <c r="E40" s="30"/>
      <c r="F40" s="27"/>
    </row>
    <row r="41" spans="1:6" x14ac:dyDescent="0.25">
      <c r="A41" s="30"/>
      <c r="B41" s="30"/>
      <c r="C41" s="33" t="s">
        <v>18</v>
      </c>
      <c r="D41" s="35">
        <v>1.4579434001535612E-2</v>
      </c>
      <c r="E41" s="30"/>
      <c r="F41" s="27"/>
    </row>
    <row r="42" spans="1:6" x14ac:dyDescent="0.25">
      <c r="A42" s="30"/>
      <c r="B42" s="30"/>
      <c r="C42" s="33" t="s">
        <v>33</v>
      </c>
      <c r="D42" s="35">
        <v>0.94922535380155315</v>
      </c>
      <c r="E42" s="30"/>
      <c r="F42" s="27"/>
    </row>
    <row r="43" spans="1:6" x14ac:dyDescent="0.25">
      <c r="A43" s="30"/>
      <c r="B43" s="30"/>
      <c r="C43" s="33" t="s">
        <v>5</v>
      </c>
      <c r="D43" s="35">
        <v>1</v>
      </c>
      <c r="E43" s="30"/>
      <c r="F43" s="27"/>
    </row>
    <row r="44" spans="1:6" x14ac:dyDescent="0.25">
      <c r="A44" s="30"/>
      <c r="B44" s="30"/>
      <c r="E44" s="30"/>
      <c r="F44" s="27"/>
    </row>
    <row r="45" spans="1:6" x14ac:dyDescent="0.25">
      <c r="A45" s="30"/>
      <c r="B45" s="30"/>
      <c r="E45" s="30"/>
      <c r="F45" s="27"/>
    </row>
    <row r="46" spans="1:6" x14ac:dyDescent="0.25">
      <c r="A46" s="27"/>
      <c r="B46" s="27"/>
      <c r="E46" s="27"/>
      <c r="F46" s="27"/>
    </row>
    <row r="47" spans="1:6" x14ac:dyDescent="0.25">
      <c r="A47" s="11"/>
      <c r="B47" s="11"/>
      <c r="C47" s="11"/>
      <c r="D47" s="11"/>
      <c r="E47" s="11"/>
      <c r="F47" s="11"/>
    </row>
    <row r="48" spans="1:6" x14ac:dyDescent="0.25">
      <c r="A48" s="11"/>
      <c r="B48" s="11"/>
      <c r="C48" s="11"/>
      <c r="D48" s="11"/>
      <c r="E48" s="11"/>
      <c r="F48" s="11"/>
    </row>
    <row r="52" spans="1:7" x14ac:dyDescent="0.25">
      <c r="A52" s="29"/>
      <c r="B52" s="29"/>
      <c r="C52" s="29"/>
      <c r="D52" s="29"/>
      <c r="E52" s="29"/>
      <c r="F52" s="29"/>
      <c r="G52" s="29"/>
    </row>
    <row r="53" spans="1:7" x14ac:dyDescent="0.25">
      <c r="A53" s="29"/>
      <c r="B53" s="29"/>
      <c r="C53" s="29"/>
      <c r="D53" s="29"/>
      <c r="E53" s="29"/>
      <c r="F53" s="29"/>
      <c r="G53" s="29"/>
    </row>
    <row r="54" spans="1:7" x14ac:dyDescent="0.25">
      <c r="A54" s="29"/>
      <c r="B54" s="29"/>
      <c r="C54" s="29"/>
      <c r="D54" s="29"/>
      <c r="E54" s="29"/>
      <c r="F54" s="29"/>
      <c r="G54" s="29"/>
    </row>
    <row r="55" spans="1:7" x14ac:dyDescent="0.25">
      <c r="A55" s="29"/>
      <c r="B55" s="29"/>
      <c r="C55" s="29"/>
      <c r="D55" s="29"/>
      <c r="E55" s="29"/>
      <c r="F55" s="29"/>
      <c r="G55" s="29"/>
    </row>
    <row r="56" spans="1:7" x14ac:dyDescent="0.25">
      <c r="A56" s="29"/>
      <c r="B56" s="29"/>
      <c r="C56" s="29"/>
      <c r="D56" s="29"/>
      <c r="E56" s="29"/>
      <c r="F56" s="29"/>
      <c r="G56" s="29"/>
    </row>
    <row r="57" spans="1:7" x14ac:dyDescent="0.25">
      <c r="A57" s="29"/>
      <c r="B57" s="29"/>
      <c r="C57" s="29"/>
      <c r="D57" s="29"/>
      <c r="E57" s="29"/>
      <c r="F57" s="29"/>
      <c r="G57" s="29"/>
    </row>
    <row r="58" spans="1:7" x14ac:dyDescent="0.25">
      <c r="A58" s="29"/>
      <c r="B58" s="29"/>
      <c r="C58" s="29"/>
      <c r="D58" s="29"/>
      <c r="E58" s="29"/>
      <c r="F58" s="29"/>
      <c r="G58" s="29"/>
    </row>
    <row r="59" spans="1:7" x14ac:dyDescent="0.25">
      <c r="A59" s="29"/>
      <c r="B59" s="29"/>
      <c r="C59" s="29"/>
      <c r="D59" s="29"/>
      <c r="E59" s="29"/>
      <c r="F59" s="29"/>
      <c r="G59" s="29"/>
    </row>
    <row r="60" spans="1:7" x14ac:dyDescent="0.25">
      <c r="A60" s="29"/>
      <c r="B60" s="29"/>
      <c r="C60" s="29"/>
      <c r="D60" s="29"/>
      <c r="E60" s="29"/>
      <c r="F60" s="29"/>
      <c r="G60" s="29"/>
    </row>
    <row r="61" spans="1:7" x14ac:dyDescent="0.25">
      <c r="A61" s="29"/>
      <c r="B61" s="29"/>
      <c r="C61" s="29"/>
      <c r="D61" s="29"/>
      <c r="E61" s="29"/>
      <c r="F61" s="29"/>
      <c r="G61" s="29"/>
    </row>
    <row r="62" spans="1:7" x14ac:dyDescent="0.25">
      <c r="A62" s="29"/>
      <c r="B62" s="29"/>
      <c r="C62" s="29"/>
      <c r="D62" s="29"/>
      <c r="E62" s="29"/>
      <c r="F62" s="29"/>
      <c r="G62" s="29"/>
    </row>
    <row r="63" spans="1:7" x14ac:dyDescent="0.25">
      <c r="A63" s="29"/>
      <c r="B63" s="29"/>
      <c r="C63" s="29"/>
      <c r="D63" s="29"/>
      <c r="E63" s="29"/>
      <c r="F63" s="29"/>
      <c r="G63" s="29"/>
    </row>
    <row r="64" spans="1:7" x14ac:dyDescent="0.25">
      <c r="A64" s="29"/>
      <c r="B64" s="29"/>
      <c r="C64" s="29"/>
      <c r="D64" s="29"/>
      <c r="E64" s="29"/>
      <c r="F64" s="29"/>
      <c r="G64" s="29"/>
    </row>
    <row r="65" spans="1:7" x14ac:dyDescent="0.25">
      <c r="A65" s="29"/>
      <c r="B65" s="29"/>
      <c r="C65" s="29"/>
      <c r="D65" s="29"/>
      <c r="E65" s="29"/>
      <c r="F65" s="29"/>
      <c r="G65" s="29"/>
    </row>
  </sheetData>
  <pageMargins left="0.7" right="0.7" top="0.75" bottom="0.75" header="0.3" footer="0.3"/>
  <pageSetup paperSize="9" orientation="portrait" horizontalDpi="0" verticalDpi="0" r:id="rId3"/>
  <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topLeftCell="B1" zoomScaleNormal="100" workbookViewId="0">
      <selection activeCell="E1" sqref="E1"/>
    </sheetView>
  </sheetViews>
  <sheetFormatPr baseColWidth="10" defaultRowHeight="20.100000000000001" customHeight="1" x14ac:dyDescent="0.25"/>
  <cols>
    <col min="1" max="1" width="19.42578125" style="1" customWidth="1"/>
    <col min="2" max="2" width="56.7109375" style="1" bestFit="1" customWidth="1"/>
    <col min="3" max="3" width="8" style="1" bestFit="1" customWidth="1"/>
    <col min="4" max="4" width="20.42578125" style="2" bestFit="1" customWidth="1"/>
    <col min="5" max="5" width="18.85546875" style="2" bestFit="1" customWidth="1"/>
    <col min="6" max="6" width="20.42578125" style="2" bestFit="1" customWidth="1"/>
    <col min="7" max="7" width="21.42578125" style="2" customWidth="1"/>
    <col min="8" max="8" width="32.42578125" style="38" customWidth="1"/>
    <col min="9" max="9" width="22" style="1" customWidth="1"/>
    <col min="10" max="16384" width="11.42578125" style="1"/>
  </cols>
  <sheetData>
    <row r="1" spans="1:9" s="3" customFormat="1" ht="51" customHeight="1" thickBot="1" x14ac:dyDescent="0.3">
      <c r="A1" s="36" t="s">
        <v>0</v>
      </c>
      <c r="B1" s="37" t="s">
        <v>12</v>
      </c>
      <c r="C1" s="37" t="s">
        <v>2</v>
      </c>
      <c r="D1" s="39" t="s">
        <v>11</v>
      </c>
      <c r="E1" s="39" t="s">
        <v>1</v>
      </c>
      <c r="F1" s="39" t="s">
        <v>10</v>
      </c>
      <c r="G1" s="39" t="s">
        <v>6</v>
      </c>
      <c r="H1" s="40" t="s">
        <v>7</v>
      </c>
    </row>
    <row r="2" spans="1:9" s="3" customFormat="1" ht="18" customHeight="1" thickBot="1" x14ac:dyDescent="0.3">
      <c r="A2" s="21" t="s">
        <v>32</v>
      </c>
      <c r="B2" s="22" t="s">
        <v>33</v>
      </c>
      <c r="C2" s="22" t="s">
        <v>3</v>
      </c>
      <c r="D2" s="41">
        <v>262004.0006</v>
      </c>
      <c r="E2" s="41">
        <v>0</v>
      </c>
      <c r="F2" s="41">
        <v>262004.0006</v>
      </c>
      <c r="G2" s="41">
        <v>117499.468418</v>
      </c>
      <c r="H2" s="42">
        <v>144504.532182</v>
      </c>
    </row>
    <row r="3" spans="1:9" ht="18" customHeight="1" thickBot="1" x14ac:dyDescent="0.3">
      <c r="A3" s="23" t="s">
        <v>43</v>
      </c>
      <c r="B3" s="24" t="s">
        <v>44</v>
      </c>
      <c r="C3" s="22" t="s">
        <v>3</v>
      </c>
      <c r="D3" s="41">
        <v>0</v>
      </c>
      <c r="E3" s="41">
        <v>0</v>
      </c>
      <c r="F3" s="41">
        <v>0</v>
      </c>
      <c r="G3" s="41">
        <v>681.14371820000008</v>
      </c>
      <c r="H3" s="42">
        <v>-681.14371820000008</v>
      </c>
    </row>
    <row r="4" spans="1:9" ht="18" customHeight="1" thickBot="1" x14ac:dyDescent="0.3">
      <c r="A4" s="25" t="s">
        <v>31</v>
      </c>
      <c r="B4" s="25" t="s">
        <v>16</v>
      </c>
      <c r="C4" s="22" t="s">
        <v>3</v>
      </c>
      <c r="D4" s="41">
        <v>396</v>
      </c>
      <c r="E4" s="41">
        <v>0</v>
      </c>
      <c r="F4" s="41">
        <v>396</v>
      </c>
      <c r="G4" s="41">
        <v>401.76910600000002</v>
      </c>
      <c r="H4" s="42">
        <v>-5.7691059999999998</v>
      </c>
    </row>
    <row r="5" spans="1:9" ht="18" customHeight="1" thickBot="1" x14ac:dyDescent="0.3">
      <c r="A5" s="25" t="s">
        <v>45</v>
      </c>
      <c r="B5" s="25" t="s">
        <v>46</v>
      </c>
      <c r="C5" s="22" t="s">
        <v>3</v>
      </c>
      <c r="D5" s="41">
        <v>0</v>
      </c>
      <c r="E5" s="41">
        <v>0</v>
      </c>
      <c r="F5" s="41">
        <v>0</v>
      </c>
      <c r="G5" s="41">
        <v>1033.18165686</v>
      </c>
      <c r="H5" s="42">
        <v>-1033.18165686</v>
      </c>
    </row>
    <row r="6" spans="1:9" ht="18" customHeight="1" thickBot="1" x14ac:dyDescent="0.3">
      <c r="A6" s="25" t="s">
        <v>34</v>
      </c>
      <c r="B6" s="25" t="s">
        <v>18</v>
      </c>
      <c r="C6" s="22" t="s">
        <v>3</v>
      </c>
      <c r="D6" s="41">
        <v>0</v>
      </c>
      <c r="E6" s="41">
        <v>0</v>
      </c>
      <c r="F6" s="41">
        <v>0</v>
      </c>
      <c r="G6" s="41">
        <v>1804.7092170000001</v>
      </c>
      <c r="H6" s="42">
        <v>-1804.7092170000001</v>
      </c>
      <c r="I6" s="4"/>
    </row>
    <row r="7" spans="1:9" ht="18" customHeight="1" thickBot="1" x14ac:dyDescent="0.3">
      <c r="A7" s="21" t="s">
        <v>39</v>
      </c>
      <c r="B7" s="25" t="s">
        <v>40</v>
      </c>
      <c r="C7" s="22" t="s">
        <v>3</v>
      </c>
      <c r="D7" s="41">
        <v>0</v>
      </c>
      <c r="E7" s="41">
        <v>0</v>
      </c>
      <c r="F7" s="41">
        <v>0</v>
      </c>
      <c r="G7" s="41">
        <v>500</v>
      </c>
      <c r="H7" s="42">
        <v>-500</v>
      </c>
      <c r="I7" s="4"/>
    </row>
    <row r="8" spans="1:9" ht="18" customHeight="1" thickBot="1" x14ac:dyDescent="0.3">
      <c r="A8" s="43" t="s">
        <v>35</v>
      </c>
      <c r="B8" s="44" t="s">
        <v>36</v>
      </c>
      <c r="C8" s="22" t="s">
        <v>3</v>
      </c>
      <c r="D8" s="41">
        <v>0</v>
      </c>
      <c r="E8" s="41">
        <v>0</v>
      </c>
      <c r="F8" s="41">
        <v>0</v>
      </c>
      <c r="G8" s="41">
        <v>803.94806141999993</v>
      </c>
      <c r="H8" s="42">
        <v>-803.94806141999993</v>
      </c>
    </row>
    <row r="9" spans="1:9" ht="18" customHeight="1" thickBot="1" x14ac:dyDescent="0.3">
      <c r="A9" s="21" t="s">
        <v>37</v>
      </c>
      <c r="B9" s="25" t="s">
        <v>22</v>
      </c>
      <c r="C9" s="22" t="s">
        <v>3</v>
      </c>
      <c r="D9" s="41">
        <v>0</v>
      </c>
      <c r="E9" s="41">
        <v>0</v>
      </c>
      <c r="F9" s="41">
        <v>0</v>
      </c>
      <c r="G9" s="41">
        <v>93.624561410000013</v>
      </c>
      <c r="H9" s="42">
        <v>-93.624561410000013</v>
      </c>
    </row>
    <row r="10" spans="1:9" ht="18" customHeight="1" thickBot="1" x14ac:dyDescent="0.3">
      <c r="A10" s="21" t="s">
        <v>47</v>
      </c>
      <c r="B10" s="25" t="s">
        <v>48</v>
      </c>
      <c r="C10" s="22" t="s">
        <v>3</v>
      </c>
      <c r="D10" s="41">
        <v>0</v>
      </c>
      <c r="E10" s="41">
        <v>0</v>
      </c>
      <c r="F10" s="41">
        <v>0</v>
      </c>
      <c r="G10" s="41">
        <v>889.38764234000007</v>
      </c>
      <c r="H10" s="42">
        <v>-889.38764234000007</v>
      </c>
    </row>
    <row r="11" spans="1:9" ht="18" customHeight="1" thickBot="1" x14ac:dyDescent="0.3">
      <c r="A11" s="21" t="s">
        <v>41</v>
      </c>
      <c r="B11" s="25" t="s">
        <v>42</v>
      </c>
      <c r="C11" s="22" t="s">
        <v>3</v>
      </c>
      <c r="D11" s="41">
        <v>0</v>
      </c>
      <c r="E11" s="41">
        <v>0</v>
      </c>
      <c r="F11" s="41">
        <v>0</v>
      </c>
      <c r="G11" s="41">
        <v>15.102085000000001</v>
      </c>
      <c r="H11" s="42">
        <v>-15.102085000000001</v>
      </c>
    </row>
    <row r="12" spans="1:9" ht="20.100000000000001" customHeight="1" thickBot="1" x14ac:dyDescent="0.3">
      <c r="A12" s="45" t="s">
        <v>38</v>
      </c>
      <c r="B12" s="46" t="s">
        <v>20</v>
      </c>
      <c r="C12" s="22" t="s">
        <v>3</v>
      </c>
      <c r="D12" s="41">
        <v>0</v>
      </c>
      <c r="E12" s="41">
        <v>0</v>
      </c>
      <c r="F12" s="41">
        <v>0</v>
      </c>
      <c r="G12" s="41">
        <v>62.252563000000002</v>
      </c>
      <c r="H12" s="42">
        <v>-62.252563000000002</v>
      </c>
    </row>
    <row r="13" spans="1:9" ht="20.100000000000001" customHeight="1" thickBot="1" x14ac:dyDescent="0.3">
      <c r="A13" s="21">
        <v>42</v>
      </c>
      <c r="B13" s="25" t="s">
        <v>14</v>
      </c>
      <c r="C13" s="22" t="s">
        <v>4</v>
      </c>
      <c r="D13" s="41">
        <v>896061</v>
      </c>
      <c r="E13" s="41">
        <v>0</v>
      </c>
      <c r="F13" s="41">
        <v>896061</v>
      </c>
      <c r="G13" s="41">
        <v>496934.40220800001</v>
      </c>
      <c r="H13" s="42">
        <v>399126.59779199999</v>
      </c>
    </row>
    <row r="14" spans="1:9" ht="20.100000000000001" customHeight="1" thickBot="1" x14ac:dyDescent="0.3">
      <c r="A14" s="25">
        <v>43</v>
      </c>
      <c r="B14" s="25" t="s">
        <v>15</v>
      </c>
      <c r="C14" s="22" t="s">
        <v>4</v>
      </c>
      <c r="D14" s="41">
        <v>3529390.2467439999</v>
      </c>
      <c r="E14" s="41">
        <v>0</v>
      </c>
      <c r="F14" s="41">
        <v>3529390.2467439999</v>
      </c>
      <c r="G14" s="41">
        <v>56482.446049300001</v>
      </c>
      <c r="H14" s="42">
        <v>3472907.8006947003</v>
      </c>
    </row>
    <row r="17" spans="8:8" ht="20.100000000000001" customHeight="1" x14ac:dyDescent="0.25">
      <c r="H17" s="2"/>
    </row>
  </sheetData>
  <printOptions horizontalCentered="1" verticalCentered="1"/>
  <pageMargins left="0.31496062992125984" right="0.11811023622047245" top="0.39370078740157483" bottom="0.15748031496062992" header="0.31496062992125984" footer="0.31496062992125984"/>
  <pageSetup scale="64" orientation="landscape" horizontalDpi="4294967294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B6:H32"/>
  <sheetViews>
    <sheetView showGridLines="0" showRowColHeaders="0" workbookViewId="0"/>
  </sheetViews>
  <sheetFormatPr baseColWidth="10" defaultRowHeight="15" x14ac:dyDescent="0.25"/>
  <cols>
    <col min="2" max="2" width="18.85546875" bestFit="1" customWidth="1"/>
    <col min="3" max="3" width="17.140625" bestFit="1" customWidth="1"/>
    <col min="4" max="4" width="22.7109375" bestFit="1" customWidth="1"/>
    <col min="5" max="5" width="11" bestFit="1" customWidth="1"/>
  </cols>
  <sheetData>
    <row r="6" spans="2:5" x14ac:dyDescent="0.25">
      <c r="B6" s="5" t="s">
        <v>21</v>
      </c>
      <c r="C6" t="s">
        <v>13</v>
      </c>
      <c r="D6" t="s">
        <v>8</v>
      </c>
      <c r="E6" s="8" t="s">
        <v>26</v>
      </c>
    </row>
    <row r="7" spans="2:5" x14ac:dyDescent="0.25">
      <c r="B7" s="6" t="s">
        <v>3</v>
      </c>
      <c r="C7" s="47">
        <v>262400.00060000003</v>
      </c>
      <c r="D7" s="47">
        <v>123784.58702923002</v>
      </c>
      <c r="E7" s="14">
        <f>+GETPIVOTDATA("RECAUDO EN EFECTIVO .",$B$6,"Aportes","Propios")/GETPIVOTDATA(" AFORO VIGENTE
",$B$6,"Aportes","Propios")</f>
        <v>0.47174004095345268</v>
      </c>
    </row>
    <row r="8" spans="2:5" x14ac:dyDescent="0.25">
      <c r="B8" s="6" t="s">
        <v>5</v>
      </c>
      <c r="C8" s="47">
        <v>262400.00060000003</v>
      </c>
      <c r="D8" s="47">
        <v>123784.58702923002</v>
      </c>
      <c r="E8" s="15">
        <f>+GETPIVOTDATA("RECAUDO EN EFECTIVO .",$B$6)/GETPIVOTDATA(" AFORO VIGENTE
",$B$6)</f>
        <v>0.47174004095345268</v>
      </c>
    </row>
    <row r="32" spans="8:8" x14ac:dyDescent="0.25">
      <c r="H32" s="7" t="s">
        <v>9</v>
      </c>
    </row>
  </sheetData>
  <pageMargins left="0.7" right="0.7" top="0.75" bottom="0.75" header="0.3" footer="0.3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4A5F7AD59492A449B2AE8F54E5ADD40" ma:contentTypeVersion="10" ma:contentTypeDescription="Crear nuevo documento." ma:contentTypeScope="" ma:versionID="28e59909b7325fcee186c536a91540bf">
  <xsd:schema xmlns:xsd="http://www.w3.org/2001/XMLSchema" xmlns:xs="http://www.w3.org/2001/XMLSchema" xmlns:p="http://schemas.microsoft.com/office/2006/metadata/properties" xmlns:ns3="1df5d474-7cd7-4344-9657-9380820f623a" xmlns:ns4="b5369ee9-0859-41a5-9f88-22bc6756da48" targetNamespace="http://schemas.microsoft.com/office/2006/metadata/properties" ma:root="true" ma:fieldsID="000c573163c325a4b70aa27e13a63283" ns3:_="" ns4:_="">
    <xsd:import namespace="1df5d474-7cd7-4344-9657-9380820f623a"/>
    <xsd:import namespace="b5369ee9-0859-41a5-9f88-22bc6756da48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DateTaken" minOccurs="0"/>
                <xsd:element ref="ns4:MediaServiceGenerationTime" minOccurs="0"/>
                <xsd:element ref="ns4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f5d474-7cd7-4344-9657-9380820f623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de la sugerencia para compartir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369ee9-0859-41a5-9f88-22bc6756da4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E40A716-0EA7-47D6-A435-6A0D717B155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4798503-12FD-43F0-9C7E-EC6D325A4CB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df5d474-7cd7-4344-9657-9380820f623a"/>
    <ds:schemaRef ds:uri="b5369ee9-0859-41a5-9f88-22bc6756da4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CEBB886-4912-4F20-AA72-05AABE39FB45}">
  <ds:schemaRefs>
    <ds:schemaRef ds:uri="http://purl.org/dc/terms/"/>
    <ds:schemaRef ds:uri="http://schemas.microsoft.com/office/2006/documentManagement/types"/>
    <ds:schemaRef ds:uri="http://purl.org/dc/elements/1.1/"/>
    <ds:schemaRef ds:uri="1df5d474-7cd7-4344-9657-9380820f623a"/>
    <ds:schemaRef ds:uri="http://schemas.openxmlformats.org/package/2006/metadata/core-properties"/>
    <ds:schemaRef ds:uri="http://www.w3.org/XML/1998/namespace"/>
    <ds:schemaRef ds:uri="http://purl.org/dc/dcmitype/"/>
    <ds:schemaRef ds:uri="http://schemas.microsoft.com/office/infopath/2007/PartnerControls"/>
    <ds:schemaRef ds:uri="b5369ee9-0859-41a5-9f88-22bc6756da48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Menú</vt:lpstr>
      <vt:lpstr>Parcitipación Aforo por Concept</vt:lpstr>
      <vt:lpstr>Recaudo Recursos Propios</vt:lpstr>
      <vt:lpstr>Jul</vt:lpstr>
      <vt:lpstr>Aforo Vs Recaudo Rec Propios</vt:lpstr>
      <vt:lpstr>Jul!Área_de_impresión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Larri Javier Rodriguez Escobar</dc:creator>
  <cp:lastModifiedBy>Userlarri</cp:lastModifiedBy>
  <dcterms:created xsi:type="dcterms:W3CDTF">2018-04-17T16:44:20Z</dcterms:created>
  <dcterms:modified xsi:type="dcterms:W3CDTF">2020-08-24T23:19:46Z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0x01010094A5F7AD59492A449B2AE8F54E5ADD40</vt:lpwstr>
  </property>
</Properties>
</file>