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DIC\"/>
    </mc:Choice>
  </mc:AlternateContent>
  <xr:revisionPtr revIDLastSave="0" documentId="13_ncr:1_{44F55A8C-2613-4B5E-B0F9-103B34EB049D}" xr6:coauthVersionLast="44" xr6:coauthVersionMax="44" xr10:uidLastSave="{00000000-0000-0000-0000-000000000000}"/>
  <bookViews>
    <workbookView xWindow="-120" yWindow="-120" windowWidth="29040" windowHeight="15840" tabRatio="8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DIC" sheetId="1" state="hidden" r:id="rId4"/>
    <sheet name="Aforo Vs Recaudo Rec Propios" sheetId="3" r:id="rId5"/>
  </sheets>
  <definedNames>
    <definedName name="_xlnm.Print_Area" localSheetId="3">DIC!$A$1:$H$13</definedName>
  </definedNames>
  <calcPr calcId="191029"/>
  <pivotCaches>
    <pivotCache cacheId="32" r:id="rId6"/>
    <pivotCache cacheId="3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<sst xmlns="http://schemas.openxmlformats.org/spreadsheetml/2006/main" count="105" uniqueCount="46">
  <si>
    <t>CODIFICACION
PRESUPUESTAL</t>
  </si>
  <si>
    <t>MODIFICACIONES AFORO</t>
  </si>
  <si>
    <t>EXCEDENTES FINANCIEROS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</si>
  <si>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</si>
  <si>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</si>
  <si>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</si>
  <si>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</si>
  <si>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</si>
  <si>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</si>
  <si>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</si>
  <si>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</si>
  <si>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</si>
  <si>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</si>
  <si>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</si>
  <si>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</si>
  <si>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</si>
  <si>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</si>
  <si>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</si>
  <si>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</si>
  <si>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</si>
  <si>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</si>
  <si>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</si>
  <si>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</si>
  <si>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</si>
  <si>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</si>
  <si>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</si>
  <si>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Recudo
</t>
  </si>
  <si>
    <t>REINTEGROS INCAPACIDADES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</si>
  <si>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</si>
  <si>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</si>
  <si>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</si>
  <si>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</si>
  <si>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</si>
  <si>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</si>
  <si>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</si>
  <si>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</si>
  <si>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</si>
  <si>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</si>
  <si>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</si>
  <si>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</si>
  <si>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PEAJES</t>
  </si>
  <si>
    <t>DEVOLUCIONES PAGADAS ACUMULADAS</t>
  </si>
  <si>
    <t>OTROS UNIDADES DE GOBIERNO</t>
  </si>
  <si>
    <t xml:space="preserve">(*) MEDIANTE  DECRETO 1155 DEL 27 DE JUNIO DE 2019  "POR EL CUAL SE EFECTUA UN AJUSTE EN EL  PRESUPUESTO GENERAL DE LA NACIÓN PARA LA VIGENCIA FISCAL 2019 Y SE EFECTUA LA CORRESPONDIENTE LIQUIDACIÒN," A LA AGENCIA NACIONAL DE INFRAESTRUCTURA SE LE CONTRACREDITO (REDUJÒ)  EL AFORO  INICIAL CON APORTES NACION - INVERSION, EN LA SUMA DE $ 185.095.000.000. ESTOS APORTES FUERON ACREDITADOS AL MINISTERIO DE TRANSPORTE Y AL INVIAS.
(**) MEDIANTE DECRETO 2412 DEL 31 DE DICIEMBRE DE 2019 "POR EL CUAL SE REDUCEN UNAS APROPIACIONES EN EL PRESUPUESTO GENERAL DE LA NACIÓN DE LA VIGENCIA FISCAL DE 2019 Y SE DICTAN OTRAS DISPOSICIONES" A LA AGENCIA NACIONAL DE INFRAESTRUCTURA SE LE RECORTÓ LA SUMA DE $ 40.362.558.200 DE LOS CUALES, EL VALOR DE  $ 2.121.344.867 CON RECURSOS PROPIOS Y LOS RESTANTES $ 38.241.213.333. CON  APORTES NACIÓN - INVERSION. </t>
  </si>
  <si>
    <t>3-1-01-1-02-6-01</t>
  </si>
  <si>
    <t>INDEMNIZACIONES RELACIONADAS CON SEGUROS NO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</si>
</sst>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164" fontId="1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64" fontId="4" fillId="4" borderId="1" xfId="1" applyFont="1" applyFill="1" applyBorder="1" applyAlignment="1">
      <alignment horizontal="right" vertical="center"/>
    </xf>
    <xf numFmtId="164" fontId="5" fillId="4" borderId="1" xfId="1" applyFont="1" applyFill="1" applyBorder="1" applyAlignment="1">
      <alignment horizontal="right" vertical="center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253"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6" formatCode="0.00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6" formatCode="0.00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6" formatCode="0.0000%"/>
    </dxf>
    <dxf>
      <numFmt numFmtId="165" formatCode="_-* #,##0.00_-;\-* #,##0.00_-;_-* &quot;-&quot;_-;_-@_-"/>
    </dxf>
    <dxf>
      <numFmt numFmtId="167" formatCode="0.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2687710.6975730001</c:v>
                </c:pt>
                <c:pt idx="1">
                  <c:v>188684.32037199999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2019.xlsx]Recaudo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0,0063%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6F-4957-AF8B-68AF90B65EB5}"/>
              </c:ext>
            </c:extLst>
          </c:dPt>
          <c:dPt>
            <c:idx val="1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2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layout>
                <c:manualLayout>
                  <c:x val="5.3797465673404042E-3"/>
                  <c:y val="2.341690010430251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0,0021%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91839296285846E-2"/>
                      <c:h val="3.7430533366201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6F-4957-AF8B-68AF90B65E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0,0021%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0,0063%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Propios'!$B$32:$B$46</c:f>
              <c:strCache>
                <c:ptCount val="14"/>
                <c:pt idx="0">
                  <c:v>INDEMNIZACIONES RELACIONADAS CON SEGUROS NO DE VIDA</c:v>
                </c:pt>
                <c:pt idx="1">
                  <c:v>REINTEGROS GASTOS DE FUNCIONAMIENTO</c:v>
                </c:pt>
                <c:pt idx="2">
                  <c:v>REINTEGROS INCAPACIDADES</c:v>
                </c:pt>
                <c:pt idx="3">
                  <c:v>RENDIMIENTOS RECURSOS ENTREGADOS EN ADMINISTRACION</c:v>
                </c:pt>
                <c:pt idx="4">
                  <c:v>VENTA DE BIENES Y SERVICIOS</c:v>
                </c:pt>
                <c:pt idx="5">
                  <c:v>SENTENCIAS Y CONCILIACIONES</c:v>
                </c:pt>
                <c:pt idx="6">
                  <c:v>REINTEGROS Y OTROS RECURSOS NO APROPIADOS</c:v>
                </c:pt>
                <c:pt idx="7">
                  <c:v>DEPÓSITOS</c:v>
                </c:pt>
                <c:pt idx="8">
                  <c:v>OTROS UNIDADES DE GOBIERNO</c:v>
                </c:pt>
                <c:pt idx="9">
                  <c:v>EXCEDENTES FINANCIEROS</c:v>
                </c:pt>
                <c:pt idx="10">
                  <c:v>PEAJES</c:v>
                </c:pt>
                <c:pt idx="11">
                  <c:v>SANCIONES CONTRACTUALES</c:v>
                </c:pt>
                <c:pt idx="12">
                  <c:v>VALORES DISTINTOS DE ACCIONES</c:v>
                </c:pt>
                <c:pt idx="13">
                  <c:v>TASA POR EL USO DE LA INFRAESTRUCTURA DE TRANSPORTE</c:v>
                </c:pt>
              </c:strCache>
            </c:strRef>
          </c:cat>
          <c:val>
            <c:numRef>
              <c:f>'Recaudo Recursos Propios'!$C$32:$C$46</c:f>
              <c:numCache>
                <c:formatCode>General</c:formatCode>
                <c:ptCount val="14"/>
                <c:pt idx="0">
                  <c:v>2.0613332666370773E-5</c:v>
                </c:pt>
                <c:pt idx="1">
                  <c:v>2.1383290906614473E-5</c:v>
                </c:pt>
                <c:pt idx="2">
                  <c:v>6.3173004710072474E-5</c:v>
                </c:pt>
                <c:pt idx="3">
                  <c:v>3.7130710609613814E-4</c:v>
                </c:pt>
                <c:pt idx="4">
                  <c:v>1.7649773578240669E-3</c:v>
                </c:pt>
                <c:pt idx="5">
                  <c:v>2.492720952596803E-3</c:v>
                </c:pt>
                <c:pt idx="6">
                  <c:v>3.1807866844189301E-3</c:v>
                </c:pt>
                <c:pt idx="7">
                  <c:v>3.2610269570442171E-3</c:v>
                </c:pt>
                <c:pt idx="8">
                  <c:v>5.3570894827715014E-3</c:v>
                </c:pt>
                <c:pt idx="9">
                  <c:v>6.073216472005245E-3</c:v>
                </c:pt>
                <c:pt idx="10">
                  <c:v>1.9656967863989148E-2</c:v>
                </c:pt>
                <c:pt idx="11">
                  <c:v>2.6888602960498671E-2</c:v>
                </c:pt>
                <c:pt idx="12">
                  <c:v>3.7768903965419057E-2</c:v>
                </c:pt>
                <c:pt idx="13">
                  <c:v>0.89307923056905325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2019.xlsx]Aforo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121037754896024"/>
          <c:y val="7.7700686501790114E-2"/>
          <c:w val="0.66061693099721563"/>
          <c:h val="0.8458878425673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188684.32037199999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279917.57050587999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Diciembre de 2019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 de  2019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22410</xdr:colOff>
      <xdr:row>25</xdr:row>
      <xdr:rowOff>56029</xdr:rowOff>
    </xdr:from>
    <xdr:to>
      <xdr:col>5</xdr:col>
      <xdr:colOff>1692088</xdr:colOff>
      <xdr:row>53</xdr:row>
      <xdr:rowOff>145676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 de  2019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66675</xdr:rowOff>
    </xdr:from>
    <xdr:to>
      <xdr:col>9</xdr:col>
      <xdr:colOff>95250</xdr:colOff>
      <xdr:row>31</xdr:row>
      <xdr:rowOff>1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 de  2019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</cdr:x>
      <cdr:y>0.24499</cdr:y>
    </cdr:from>
    <cdr:to>
      <cdr:x>0.57004</cdr:x>
      <cdr:y>0.49547</cdr:y>
    </cdr:to>
    <cdr:sp macro="" textlink="">
      <cdr:nvSpPr>
        <cdr:cNvPr id="13" name="Rectángulo 12">
          <a:extLst xmlns:a="http://schemas.openxmlformats.org/drawingml/2006/main">
            <a:ext uri="{FF2B5EF4-FFF2-40B4-BE49-F238E27FC236}">
              <a16:creationId xmlns:a16="http://schemas.microsoft.com/office/drawing/2014/main" id="{57D9B13B-A02E-4EAC-9BCE-072823FDD216}"/>
            </a:ext>
          </a:extLst>
        </cdr:cNvPr>
        <cdr:cNvSpPr/>
      </cdr:nvSpPr>
      <cdr:spPr>
        <a:xfrm xmlns:a="http://schemas.openxmlformats.org/drawingml/2006/main">
          <a:off x="2784787" y="917077"/>
          <a:ext cx="1732654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/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148%</a:t>
          </a:r>
        </a:p>
      </cdr:txBody>
    </cdr:sp>
  </cdr:relSizeAnchor>
  <cdr:relSizeAnchor xmlns:cdr="http://schemas.openxmlformats.org/drawingml/2006/chartDrawing">
    <cdr:from>
      <cdr:x>0.06961</cdr:x>
      <cdr:y>0.0058</cdr:y>
    </cdr:from>
    <cdr:to>
      <cdr:x>0.8751</cdr:x>
      <cdr:y>0.19774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551618" y="21723"/>
          <a:ext cx="6383414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703016087966" createdVersion="6" refreshedVersion="6" minRefreshableVersion="3" recordCount="17" xr:uid="{69E10D2F-FA92-47EC-B2B8-9B2F16F0EC60}">
  <cacheSource type="worksheet">
    <worksheetSource ref="A1:H18" sheet="DIC"/>
  </cacheSource>
  <cacheFields count="8">
    <cacheField name="CODIFICACION_x000a_PRESUPUESTAL" numFmtId="0">
      <sharedItems containsMixedTypes="1" containsNumber="1" containsInteger="1" minValue="41" maxValue="31011025020891"/>
    </cacheField>
    <cacheField name="CONCEPTO INGRESO" numFmtId="0">
      <sharedItems count="17">
        <s v="PEAJES"/>
        <s v="TASA POR EL USO DE LA INFRAESTRUCTURA DE TRANSPORTE"/>
        <s v="SANCIONES CONTRACTUALES"/>
        <s v="VENTA DE BIENES Y SERVICIOS"/>
        <s v="SENTENCIAS Y CONCILIACIONES"/>
        <s v="INDEMNIZACIONES RELACIONADAS CON SEGUROS NO DE VIDA"/>
        <s v="OTROS UNIDADES DE GOBIERNO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/>
      </sharedItems>
    </cacheField>
    <cacheField name="MODIFICACIONES AFORO" numFmtId="164">
      <sharedItems containsSemiMixedTypes="0" containsString="0" containsNumber="1" minValue="-223336.21333299999" maxValue="0"/>
    </cacheField>
    <cacheField name="AFORO VIGENTE_x000a_" numFmtId="164">
      <sharedItems containsSemiMixedTypes="0" containsString="0" containsNumber="1" minValue="0" maxValue="2077685.8151740001"/>
    </cacheField>
    <cacheField name="RECAUDO EN EFECTIVO _x000a_" numFmtId="164">
      <sharedItems containsSemiMixedTypes="0" containsString="0" containsNumber="1" minValue="0" maxValue="2077456.1832900001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704536111109" createdVersion="6" refreshedVersion="6" minRefreshableVersion="3" recordCount="14" xr:uid="{64483417-9BB9-4D51-9C6A-C0B678847165}">
  <cacheSource type="worksheet">
    <worksheetSource ref="A1:H15" sheet="DIC"/>
  </cacheSource>
  <cacheFields count="8">
    <cacheField name="CODIFICACION_x000a_PRESUPUESTAL" numFmtId="0">
      <sharedItems containsMixedTypes="1" containsNumber="1" containsInteger="1" minValue="3101202" maxValue="31011025020891"/>
    </cacheField>
    <cacheField name="CONCEPTO INGRESO" numFmtId="0">
      <sharedItems count="14">
        <s v="PEAJES"/>
        <s v="TASA POR EL USO DE LA INFRAESTRUCTURA DE TRANSPORTE"/>
        <s v="SANCIONES CONTRACTUALES"/>
        <s v="VENTA DE BIENES Y SERVICIOS"/>
        <s v="SENTENCIAS Y CONCILIACIONES"/>
        <s v="INDEMNIZACIONES RELACIONADAS CON SEGUROS NO DE VIDA"/>
        <s v="OTROS UNIDADES DE GOBIERNO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189105.66523899999"/>
    </cacheField>
    <cacheField name="MODIFICACIONES AFORO" numFmtId="164">
      <sharedItems containsSemiMixedTypes="0" containsString="0" containsNumber="1" minValue="-1955.006384" maxValue="0"/>
    </cacheField>
    <cacheField name="AFORO VIGENTE_x000a_" numFmtId="164">
      <sharedItems containsSemiMixedTypes="0" containsString="0" containsNumber="1" minValue="0" maxValue="187150.65885499999"/>
    </cacheField>
    <cacheField name="RECAUDO EN EFECTIVO _x000a_" numFmtId="164">
      <sharedItems containsSemiMixedTypes="0" containsString="0" containsNumber="1" minValue="5.7700339999999999" maxValue="249988.56849015001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n v="3101102233"/>
    <x v="0"/>
    <x v="0"/>
    <x v="0"/>
    <n v="0"/>
    <n v="0"/>
    <n v="5502.330688"/>
    <m/>
  </r>
  <r>
    <n v="3101102266"/>
    <x v="1"/>
    <x v="0"/>
    <x v="0"/>
    <n v="0"/>
    <n v="0"/>
    <n v="249988.56849015001"/>
    <m/>
  </r>
  <r>
    <n v="310110230104"/>
    <x v="2"/>
    <x v="0"/>
    <x v="0"/>
    <n v="0"/>
    <n v="0"/>
    <n v="7526.5924150000001"/>
    <m/>
  </r>
  <r>
    <n v="31011025"/>
    <x v="3"/>
    <x v="0"/>
    <x v="1"/>
    <n v="-1955.006384"/>
    <n v="187150.65885499999"/>
    <n v="494.04817400000002"/>
    <m/>
  </r>
  <r>
    <n v="3101102602"/>
    <x v="4"/>
    <x v="0"/>
    <x v="0"/>
    <n v="0"/>
    <n v="0"/>
    <n v="697.756393"/>
    <m/>
  </r>
  <r>
    <s v="3-1-01-1-02-6-01"/>
    <x v="5"/>
    <x v="0"/>
    <x v="0"/>
    <n v="0"/>
    <n v="0"/>
    <n v="5.7700339999999999"/>
    <m/>
  </r>
  <r>
    <n v="31011025020891"/>
    <x v="6"/>
    <x v="0"/>
    <x v="0"/>
    <n v="0"/>
    <n v="0"/>
    <n v="1499.5434729999999"/>
    <m/>
  </r>
  <r>
    <n v="3101202"/>
    <x v="7"/>
    <x v="0"/>
    <x v="2"/>
    <n v="-166.338483"/>
    <n v="1533.661517"/>
    <n v="1700"/>
    <m/>
  </r>
  <r>
    <n v="3101205102"/>
    <x v="8"/>
    <x v="0"/>
    <x v="0"/>
    <n v="0"/>
    <n v="0"/>
    <n v="912.81874316999995"/>
    <m/>
  </r>
  <r>
    <n v="3101205103"/>
    <x v="9"/>
    <x v="0"/>
    <x v="0"/>
    <n v="0"/>
    <n v="0"/>
    <n v="10572.179838669999"/>
    <m/>
  </r>
  <r>
    <n v="3101205301"/>
    <x v="10"/>
    <x v="0"/>
    <x v="0"/>
    <n v="0"/>
    <n v="0"/>
    <n v="103.93538305000001"/>
    <m/>
  </r>
  <r>
    <n v="3101213"/>
    <x v="11"/>
    <x v="0"/>
    <x v="0"/>
    <n v="0"/>
    <n v="0"/>
    <n v="890.35808100000008"/>
    <m/>
  </r>
  <r>
    <n v="3101213101"/>
    <x v="12"/>
    <x v="0"/>
    <x v="0"/>
    <n v="0"/>
    <n v="0"/>
    <n v="17.683233999999999"/>
    <m/>
  </r>
  <r>
    <n v="3101213103"/>
    <x v="13"/>
    <x v="0"/>
    <x v="0"/>
    <n v="0"/>
    <n v="0"/>
    <n v="5.9855588399999995"/>
    <m/>
  </r>
  <r>
    <n v="41"/>
    <x v="14"/>
    <x v="1"/>
    <x v="3"/>
    <n v="0"/>
    <n v="1741"/>
    <n v="0"/>
    <m/>
  </r>
  <r>
    <n v="42"/>
    <x v="15"/>
    <x v="1"/>
    <x v="4"/>
    <n v="0"/>
    <n v="608283.88239899999"/>
    <n v="608283.88239834993"/>
    <m/>
  </r>
  <r>
    <n v="43"/>
    <x v="16"/>
    <x v="1"/>
    <x v="5"/>
    <n v="-223336.21333299999"/>
    <n v="2077685.8151740001"/>
    <n v="2077456.183290000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3101102233"/>
    <x v="0"/>
    <x v="0"/>
    <n v="0"/>
    <n v="0"/>
    <n v="0"/>
    <n v="5502.330688"/>
    <m/>
  </r>
  <r>
    <n v="3101102266"/>
    <x v="1"/>
    <x v="0"/>
    <n v="0"/>
    <n v="0"/>
    <n v="0"/>
    <n v="249988.56849015001"/>
    <m/>
  </r>
  <r>
    <n v="310110230104"/>
    <x v="2"/>
    <x v="0"/>
    <n v="0"/>
    <n v="0"/>
    <n v="0"/>
    <n v="7526.5924150000001"/>
    <m/>
  </r>
  <r>
    <n v="31011025"/>
    <x v="3"/>
    <x v="0"/>
    <n v="189105.66523899999"/>
    <n v="-1955.006384"/>
    <n v="187150.65885499999"/>
    <n v="494.04817400000002"/>
    <m/>
  </r>
  <r>
    <n v="3101102602"/>
    <x v="4"/>
    <x v="0"/>
    <n v="0"/>
    <n v="0"/>
    <n v="0"/>
    <n v="697.756393"/>
    <m/>
  </r>
  <r>
    <s v="3-1-01-1-02-6-01"/>
    <x v="5"/>
    <x v="0"/>
    <n v="0"/>
    <n v="0"/>
    <n v="0"/>
    <n v="5.7700339999999999"/>
    <m/>
  </r>
  <r>
    <n v="31011025020891"/>
    <x v="6"/>
    <x v="0"/>
    <n v="0"/>
    <n v="0"/>
    <n v="0"/>
    <n v="1499.5434729999999"/>
    <m/>
  </r>
  <r>
    <n v="3101202"/>
    <x v="7"/>
    <x v="0"/>
    <n v="1700"/>
    <n v="-166.338483"/>
    <n v="1533.661517"/>
    <n v="1700"/>
    <m/>
  </r>
  <r>
    <n v="3101205102"/>
    <x v="8"/>
    <x v="0"/>
    <n v="0"/>
    <n v="0"/>
    <n v="0"/>
    <n v="912.81874316999995"/>
    <m/>
  </r>
  <r>
    <n v="3101205103"/>
    <x v="9"/>
    <x v="0"/>
    <n v="0"/>
    <n v="0"/>
    <n v="0"/>
    <n v="10572.179838669999"/>
    <m/>
  </r>
  <r>
    <n v="3101205301"/>
    <x v="10"/>
    <x v="0"/>
    <n v="0"/>
    <n v="0"/>
    <n v="0"/>
    <n v="103.93538305000001"/>
    <m/>
  </r>
  <r>
    <n v="3101213"/>
    <x v="11"/>
    <x v="0"/>
    <n v="0"/>
    <n v="0"/>
    <n v="0"/>
    <n v="890.35808100000008"/>
    <m/>
  </r>
  <r>
    <n v="3101213101"/>
    <x v="12"/>
    <x v="0"/>
    <n v="0"/>
    <n v="0"/>
    <n v="0"/>
    <n v="17.683233999999999"/>
    <m/>
  </r>
  <r>
    <n v="3101213103"/>
    <x v="13"/>
    <x v="0"/>
    <n v="0"/>
    <n v="0"/>
    <n v="0"/>
    <n v="5.98555883999999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1B8CEB-DB9D-4D7D-AF87-D20FB84476A5}" name="TablaDinámica1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252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CA2D3C-B92D-4E3E-A36E-747116AD84DA}" name="TablaDinámica4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6" firstHeaderRow="1" firstDataRow="1" firstDataCol="1" rowPageCount="2" colPageCount="1"/>
  <pivotFields count="8">
    <pivotField subtotalTop="0" showAll="0"/>
    <pivotField axis="axisRow" showAll="0" sortType="ascending">
      <items count="18">
        <item x="7"/>
        <item x="14"/>
        <item x="15"/>
        <item x="16"/>
        <item x="1"/>
        <item x="2"/>
        <item x="3"/>
        <item x="8"/>
        <item x="9"/>
        <item x="11"/>
        <item x="4"/>
        <item x="12"/>
        <item x="13"/>
        <item x="10"/>
        <item x="0"/>
        <item x="6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5">
    <i>
      <x v="16"/>
    </i>
    <i>
      <x v="12"/>
    </i>
    <i>
      <x v="11"/>
    </i>
    <i>
      <x v="13"/>
    </i>
    <i>
      <x v="6"/>
    </i>
    <i>
      <x v="10"/>
    </i>
    <i>
      <x v="9"/>
    </i>
    <i>
      <x v="7"/>
    </i>
    <i>
      <x v="15"/>
    </i>
    <i>
      <x/>
    </i>
    <i>
      <x v="14"/>
    </i>
    <i>
      <x v="5"/>
    </i>
    <i>
      <x v="8"/>
    </i>
    <i>
      <x v="4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244">
      <pivotArea outline="0" collapsedLevelsAreSubtotals="1" fieldPosition="0"/>
    </format>
    <format dxfId="243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42">
      <pivotArea outline="0" fieldPosition="0">
        <references count="1">
          <reference field="4294967294" count="1">
            <x v="0"/>
          </reference>
        </references>
      </pivotArea>
    </format>
    <format dxfId="241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field="1" type="button" dataOnly="0" labelOnly="1" outline="0" axis="axisRow" fieldPosition="0"/>
    </format>
    <format dxfId="237">
      <pivotArea dataOnly="0" labelOnly="1" fieldPosition="0">
        <references count="1">
          <reference field="1" count="11">
            <x v="0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36">
      <pivotArea dataOnly="0" labelOnly="1" grandRow="1" outline="0" fieldPosition="0"/>
    </format>
    <format dxfId="235">
      <pivotArea dataOnly="0" labelOnly="1" outline="0" axis="axisValues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1" type="button" dataOnly="0" labelOnly="1" outline="0" axis="axisRow" fieldPosition="0"/>
    </format>
    <format dxfId="23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30">
      <pivotArea dataOnly="0" labelOnly="1" grandRow="1" outline="0" fieldPosition="0"/>
    </format>
    <format dxfId="229">
      <pivotArea dataOnly="0" labelOnly="1" outline="0" axis="axisValues" fieldPosition="0"/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1" type="button" dataOnly="0" labelOnly="1" outline="0" axis="axisRow" fieldPosition="0"/>
    </format>
    <format dxfId="225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24">
      <pivotArea dataOnly="0" labelOnly="1" grandRow="1" outline="0" fieldPosition="0"/>
    </format>
    <format dxfId="223">
      <pivotArea dataOnly="0" labelOnly="1" outline="0" axis="axisValues" fieldPosition="0"/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1" type="button" dataOnly="0" labelOnly="1" outline="0" axis="axisRow" fieldPosition="0"/>
    </format>
    <format dxfId="219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18">
      <pivotArea dataOnly="0" labelOnly="1" grandRow="1" outline="0" fieldPosition="0"/>
    </format>
    <format dxfId="217">
      <pivotArea dataOnly="0" labelOnly="1" outline="0" axis="axisValues" fieldPosition="0"/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1" type="button" dataOnly="0" labelOnly="1" outline="0" axis="axisRow" fieldPosition="0"/>
    </format>
    <format dxfId="21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12">
      <pivotArea dataOnly="0" labelOnly="1" grandRow="1" outline="0" fieldPosition="0"/>
    </format>
    <format dxfId="211">
      <pivotArea dataOnly="0" labelOnly="1" outline="0" axis="axisValues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1" type="button" dataOnly="0" labelOnly="1" outline="0" axis="axisRow" fieldPosition="0"/>
    </format>
    <format dxfId="20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  <format dxfId="204">
      <pivotArea collapsedLevelsAreSubtotals="1" fieldPosition="0">
        <references count="1">
          <reference field="1" count="1">
            <x v="12"/>
          </reference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1" type="button" dataOnly="0" labelOnly="1" outline="0" axis="axisRow" fieldPosition="0"/>
    </format>
    <format dxfId="200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99">
      <pivotArea dataOnly="0" labelOnly="1" grandRow="1" outline="0" fieldPosition="0"/>
    </format>
    <format dxfId="198">
      <pivotArea dataOnly="0" labelOnly="1" outline="0" axis="axisValues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1" type="button" dataOnly="0" labelOnly="1" outline="0" axis="axisRow" fieldPosition="0"/>
    </format>
    <format dxfId="194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93">
      <pivotArea dataOnly="0" labelOnly="1" grandRow="1" outline="0" fieldPosition="0"/>
    </format>
    <format dxfId="192">
      <pivotArea dataOnly="0" labelOnly="1" outline="0" axis="axisValues" fieldPosition="0"/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field="1" type="button" dataOnly="0" labelOnly="1" outline="0" axis="axisRow" fieldPosition="0"/>
    </format>
    <format dxfId="188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7">
      <pivotArea dataOnly="0" labelOnly="1" grandRow="1" outline="0" fieldPosition="0"/>
    </format>
    <format dxfId="186">
      <pivotArea dataOnly="0" labelOnly="1" outline="0" axis="axisValues" fieldPosition="0"/>
    </format>
  </formats>
  <chartFormats count="7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F9030-EEA0-4821-A4DA-39821E322802}" name="TablaDinámica1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3" firstHeaderRow="0" firstDataRow="1" firstDataCol="1" rowPageCount="2" colPageCount="1"/>
  <pivotFields count="8">
    <pivotField subtotalTop="0" showAll="0"/>
    <pivotField axis="axisRow" showAll="0" sortType="ascending">
      <items count="18">
        <item x="7"/>
        <item x="14"/>
        <item x="15"/>
        <item x="16"/>
        <item x="1"/>
        <item x="2"/>
        <item x="3"/>
        <item x="8"/>
        <item x="9"/>
        <item x="11"/>
        <item x="4"/>
        <item x="12"/>
        <item x="13"/>
        <item x="10"/>
        <item x="0"/>
        <item x="6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5">
    <i>
      <x v="16"/>
    </i>
    <i>
      <x v="12"/>
    </i>
    <i>
      <x v="11"/>
    </i>
    <i>
      <x v="13"/>
    </i>
    <i>
      <x v="6"/>
    </i>
    <i>
      <x v="10"/>
    </i>
    <i>
      <x v="9"/>
    </i>
    <i>
      <x v="7"/>
    </i>
    <i>
      <x v="15"/>
    </i>
    <i>
      <x/>
    </i>
    <i>
      <x v="14"/>
    </i>
    <i>
      <x v="5"/>
    </i>
    <i>
      <x v="8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8">
    <format dxfId="251">
      <pivotArea outline="0" collapsedLevelsAreSubtotals="1" fieldPosition="0"/>
    </format>
    <format dxfId="250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49">
      <pivotArea outline="0" fieldPosition="0">
        <references count="1">
          <reference field="4294967294" count="1">
            <x v="1"/>
          </reference>
        </references>
      </pivotArea>
    </format>
    <format dxfId="248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247">
      <pivotArea collapsedLevelsAreSubtotals="1" fieldPosition="0">
        <references count="2">
          <reference field="4294967294" count="1" selected="0">
            <x v="0"/>
          </reference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4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45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111">
      <pivotArea collapsedLevelsAreSubtotals="1" fieldPosition="0">
        <references count="2">
          <reference field="4294967294" count="1" selected="0">
            <x v="1"/>
          </reference>
          <reference field="1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207BEA-70F8-4BD5-B7F7-828B5FD073FA}" name="TablaDinámica1" cacheId="3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 rowHeaderCaption="Concepto Ingreso">
  <location ref="B6:D8" firstHeaderRow="0" firstDataRow="1" firstDataCol="1"/>
  <pivotFields count="8">
    <pivotField subtotalTop="0" showAll="0"/>
    <pivotField axis="axisRow" showAll="0">
      <items count="15">
        <item x="7"/>
        <item x="0"/>
        <item x="1"/>
        <item x="2"/>
        <item x="3"/>
        <item x="8"/>
        <item x="9"/>
        <item x="11"/>
        <item x="4"/>
        <item x="12"/>
        <item x="13"/>
        <item x="10"/>
        <item x="6"/>
        <item x="5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showAll="0"/>
  </pivotFields>
  <rowFields count="2">
    <field x="2"/>
    <field x="1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5" baseField="0" baseItem="0"/>
    <dataField name="RECAUDO EN EFECTIVO ." fld="6" baseField="0" baseItem="0"/>
  </dataFields>
  <formats count="3">
    <format dxfId="9">
      <pivotArea outline="0" collapsedLevelsAreSubtotals="1" fieldPosition="0"/>
    </format>
    <format dxfId="10">
      <pivotArea collapsedLevelsAreSubtotals="1" fieldPosition="0">
        <references count="1">
          <reference field="2" count="0"/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9" bestFit="1" customWidth="1"/>
    <col min="2" max="2" width="165.5703125" style="19" bestFit="1" customWidth="1"/>
    <col min="3" max="16384" width="11.42578125" style="19"/>
  </cols>
  <sheetData>
    <row r="9" spans="1:2" ht="36" x14ac:dyDescent="0.55000000000000004">
      <c r="A9" s="22"/>
      <c r="B9" s="23" t="s">
        <v>39</v>
      </c>
    </row>
    <row r="10" spans="1:2" ht="36" x14ac:dyDescent="0.55000000000000004">
      <c r="A10" s="22"/>
      <c r="B10" s="23" t="s">
        <v>37</v>
      </c>
    </row>
    <row r="11" spans="1:2" ht="36" x14ac:dyDescent="0.55000000000000004">
      <c r="A11" s="22"/>
      <c r="B11" s="23" t="s">
        <v>38</v>
      </c>
    </row>
    <row r="12" spans="1:2" ht="36" x14ac:dyDescent="0.55000000000000004">
      <c r="B12" s="21"/>
    </row>
    <row r="13" spans="1:2" ht="36" x14ac:dyDescent="0.55000000000000004">
      <c r="B13" s="21"/>
    </row>
    <row r="14" spans="1:2" ht="36" x14ac:dyDescent="0.55000000000000004">
      <c r="B14" s="20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G37"/>
  <sheetViews>
    <sheetView showGridLines="0" showRowColHeader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7" t="s">
        <v>36</v>
      </c>
      <c r="C5" t="s">
        <v>14</v>
      </c>
    </row>
    <row r="6" spans="2:6" x14ac:dyDescent="0.25">
      <c r="B6" s="8" t="s">
        <v>5</v>
      </c>
      <c r="C6" s="12">
        <v>2687710.6975730001</v>
      </c>
    </row>
    <row r="7" spans="2:6" x14ac:dyDescent="0.25">
      <c r="B7" s="8" t="s">
        <v>4</v>
      </c>
      <c r="C7" s="12">
        <v>188684.32037199999</v>
      </c>
    </row>
    <row r="8" spans="2:6" x14ac:dyDescent="0.25">
      <c r="B8" s="8" t="s">
        <v>6</v>
      </c>
      <c r="C8" s="12">
        <v>2876395.017945</v>
      </c>
      <c r="F8" s="16" t="s">
        <v>34</v>
      </c>
    </row>
    <row r="32" ht="15.75" thickBot="1" x14ac:dyDescent="0.3"/>
    <row r="33" spans="2:7" ht="15.75" thickTop="1" x14ac:dyDescent="0.25">
      <c r="B33" s="44" t="s">
        <v>43</v>
      </c>
      <c r="C33" s="45"/>
      <c r="D33" s="45"/>
      <c r="E33" s="45"/>
      <c r="F33" s="45"/>
      <c r="G33" s="46"/>
    </row>
    <row r="34" spans="2:7" x14ac:dyDescent="0.25">
      <c r="B34" s="47"/>
      <c r="C34" s="48"/>
      <c r="D34" s="48"/>
      <c r="E34" s="48"/>
      <c r="F34" s="48"/>
      <c r="G34" s="49"/>
    </row>
    <row r="35" spans="2:7" x14ac:dyDescent="0.25">
      <c r="B35" s="47"/>
      <c r="C35" s="48"/>
      <c r="D35" s="48"/>
      <c r="E35" s="48"/>
      <c r="F35" s="48"/>
      <c r="G35" s="49"/>
    </row>
    <row r="36" spans="2:7" ht="84.75" customHeight="1" thickBot="1" x14ac:dyDescent="0.3">
      <c r="B36" s="50"/>
      <c r="C36" s="51"/>
      <c r="D36" s="51"/>
      <c r="E36" s="51"/>
      <c r="F36" s="51"/>
      <c r="G36" s="52"/>
    </row>
    <row r="37" spans="2:7" ht="15.75" thickTop="1" x14ac:dyDescent="0.25"/>
  </sheetData>
  <mergeCells count="1">
    <mergeCell ref="B33:G3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F84"/>
  <sheetViews>
    <sheetView showGridLines="0" showRowColHeaders="0" zoomScale="85" zoomScaleNormal="85" workbookViewId="0">
      <selection activeCell="E8" sqref="E8"/>
    </sheetView>
  </sheetViews>
  <sheetFormatPr baseColWidth="10" defaultRowHeight="15" x14ac:dyDescent="0.25"/>
  <cols>
    <col min="2" max="2" width="57" bestFit="1" customWidth="1"/>
    <col min="3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7" t="s">
        <v>3</v>
      </c>
      <c r="C5" t="s">
        <v>4</v>
      </c>
    </row>
    <row r="6" spans="2:4" x14ac:dyDescent="0.25">
      <c r="B6" s="7" t="s">
        <v>26</v>
      </c>
      <c r="C6" t="s">
        <v>24</v>
      </c>
    </row>
    <row r="8" spans="2:4" x14ac:dyDescent="0.25">
      <c r="B8" s="7" t="s">
        <v>32</v>
      </c>
      <c r="C8" t="s">
        <v>33</v>
      </c>
      <c r="D8" t="s">
        <v>31</v>
      </c>
    </row>
    <row r="9" spans="2:4" x14ac:dyDescent="0.25">
      <c r="B9" s="8" t="s">
        <v>45</v>
      </c>
      <c r="C9" s="12">
        <v>5.7700339999999999</v>
      </c>
      <c r="D9" s="15">
        <v>2.0613332666370773E-5</v>
      </c>
    </row>
    <row r="10" spans="2:4" x14ac:dyDescent="0.25">
      <c r="B10" s="8" t="s">
        <v>28</v>
      </c>
      <c r="C10" s="12">
        <v>5.9855588399999995</v>
      </c>
      <c r="D10" s="15">
        <v>2.1383290906614473E-5</v>
      </c>
    </row>
    <row r="11" spans="2:4" x14ac:dyDescent="0.25">
      <c r="B11" s="8" t="s">
        <v>27</v>
      </c>
      <c r="C11" s="12">
        <v>17.683233999999999</v>
      </c>
      <c r="D11" s="15">
        <v>6.3173004710072474E-5</v>
      </c>
    </row>
    <row r="12" spans="2:4" x14ac:dyDescent="0.25">
      <c r="B12" s="8" t="s">
        <v>30</v>
      </c>
      <c r="C12" s="12">
        <v>103.93538305000001</v>
      </c>
      <c r="D12" s="13">
        <v>3.7130710609613814E-4</v>
      </c>
    </row>
    <row r="13" spans="2:4" x14ac:dyDescent="0.25">
      <c r="B13" s="8" t="s">
        <v>18</v>
      </c>
      <c r="C13" s="12">
        <v>494.04817400000002</v>
      </c>
      <c r="D13" s="13">
        <v>1.7649773578240669E-3</v>
      </c>
    </row>
    <row r="14" spans="2:4" x14ac:dyDescent="0.25">
      <c r="B14" s="8" t="s">
        <v>25</v>
      </c>
      <c r="C14" s="12">
        <v>697.756393</v>
      </c>
      <c r="D14" s="13">
        <v>2.492720952596803E-3</v>
      </c>
    </row>
    <row r="15" spans="2:4" x14ac:dyDescent="0.25">
      <c r="B15" s="8" t="s">
        <v>23</v>
      </c>
      <c r="C15" s="12">
        <v>890.35808100000008</v>
      </c>
      <c r="D15" s="13">
        <v>3.1807866844189301E-3</v>
      </c>
    </row>
    <row r="16" spans="2:4" x14ac:dyDescent="0.25">
      <c r="B16" s="8" t="s">
        <v>21</v>
      </c>
      <c r="C16" s="12">
        <v>912.81874316999995</v>
      </c>
      <c r="D16" s="13">
        <v>3.2610269570442171E-3</v>
      </c>
    </row>
    <row r="17" spans="1:5" x14ac:dyDescent="0.25">
      <c r="B17" s="8" t="s">
        <v>42</v>
      </c>
      <c r="C17" s="12">
        <v>1499.5434729999999</v>
      </c>
      <c r="D17" s="13">
        <v>5.3570894827715014E-3</v>
      </c>
    </row>
    <row r="18" spans="1:5" x14ac:dyDescent="0.25">
      <c r="B18" s="8" t="s">
        <v>2</v>
      </c>
      <c r="C18" s="12">
        <v>1700</v>
      </c>
      <c r="D18" s="13">
        <v>6.073216472005245E-3</v>
      </c>
    </row>
    <row r="19" spans="1:5" x14ac:dyDescent="0.25">
      <c r="B19" s="8" t="s">
        <v>40</v>
      </c>
      <c r="C19" s="12">
        <v>5502.330688</v>
      </c>
      <c r="D19" s="13">
        <v>1.9656967863989148E-2</v>
      </c>
    </row>
    <row r="20" spans="1:5" x14ac:dyDescent="0.25">
      <c r="B20" s="8" t="s">
        <v>20</v>
      </c>
      <c r="C20" s="12">
        <v>7526.5924150000001</v>
      </c>
      <c r="D20" s="13">
        <v>2.6888602960498671E-2</v>
      </c>
    </row>
    <row r="21" spans="1:5" x14ac:dyDescent="0.25">
      <c r="B21" s="8" t="s">
        <v>22</v>
      </c>
      <c r="C21" s="12">
        <v>10572.179838669999</v>
      </c>
      <c r="D21" s="13">
        <v>3.7768903965419057E-2</v>
      </c>
      <c r="E21" s="16"/>
    </row>
    <row r="22" spans="1:5" x14ac:dyDescent="0.25">
      <c r="B22" s="8" t="s">
        <v>19</v>
      </c>
      <c r="C22" s="12">
        <v>249988.56849015001</v>
      </c>
      <c r="D22" s="13">
        <v>0.89307923056905325</v>
      </c>
      <c r="E22" s="16" t="s">
        <v>34</v>
      </c>
    </row>
    <row r="23" spans="1:5" x14ac:dyDescent="0.25">
      <c r="B23" s="8" t="s">
        <v>6</v>
      </c>
      <c r="C23" s="12">
        <v>279917.57050587999</v>
      </c>
      <c r="D23" s="13">
        <v>1</v>
      </c>
    </row>
    <row r="25" spans="1:5" x14ac:dyDescent="0.25">
      <c r="A25" s="34"/>
      <c r="B25" s="39"/>
      <c r="C25" s="39"/>
      <c r="D25" s="34"/>
      <c r="E25" s="34"/>
    </row>
    <row r="26" spans="1:5" x14ac:dyDescent="0.25">
      <c r="A26" s="38"/>
      <c r="B26" s="14"/>
      <c r="C26" s="14"/>
      <c r="D26" s="38"/>
      <c r="E26" s="35"/>
    </row>
    <row r="27" spans="1:5" x14ac:dyDescent="0.25">
      <c r="A27" s="38"/>
      <c r="B27" s="36"/>
      <c r="C27" s="36"/>
      <c r="D27" s="38"/>
      <c r="E27" s="35"/>
    </row>
    <row r="28" spans="1:5" x14ac:dyDescent="0.25">
      <c r="A28" s="38"/>
      <c r="B28" s="40" t="s">
        <v>3</v>
      </c>
      <c r="C28" s="40" t="s">
        <v>4</v>
      </c>
      <c r="D28" s="38"/>
      <c r="E28" s="35"/>
    </row>
    <row r="29" spans="1:5" x14ac:dyDescent="0.25">
      <c r="A29" s="38"/>
      <c r="B29" s="40" t="s">
        <v>26</v>
      </c>
      <c r="C29" s="40" t="s">
        <v>24</v>
      </c>
      <c r="D29" s="38"/>
      <c r="E29" s="35"/>
    </row>
    <row r="30" spans="1:5" x14ac:dyDescent="0.25">
      <c r="A30" s="38"/>
      <c r="B30" s="36"/>
      <c r="C30" s="36"/>
      <c r="D30" s="38"/>
      <c r="E30" s="35"/>
    </row>
    <row r="31" spans="1:5" x14ac:dyDescent="0.25">
      <c r="A31" s="38"/>
      <c r="B31" s="40" t="s">
        <v>32</v>
      </c>
      <c r="C31" s="40" t="s">
        <v>31</v>
      </c>
      <c r="D31" s="38"/>
      <c r="E31" s="35"/>
    </row>
    <row r="32" spans="1:5" x14ac:dyDescent="0.25">
      <c r="A32" s="38"/>
      <c r="B32" s="41" t="s">
        <v>45</v>
      </c>
      <c r="C32" s="43">
        <v>2.0613332666370773E-5</v>
      </c>
      <c r="D32" s="38"/>
      <c r="E32" s="35"/>
    </row>
    <row r="33" spans="1:5" x14ac:dyDescent="0.25">
      <c r="A33" s="38"/>
      <c r="B33" s="41" t="s">
        <v>28</v>
      </c>
      <c r="C33" s="42">
        <v>2.1383290906614473E-5</v>
      </c>
      <c r="D33" s="38"/>
      <c r="E33" s="35"/>
    </row>
    <row r="34" spans="1:5" x14ac:dyDescent="0.25">
      <c r="A34" s="38"/>
      <c r="B34" s="41" t="s">
        <v>27</v>
      </c>
      <c r="C34" s="42">
        <v>6.3173004710072474E-5</v>
      </c>
      <c r="D34" s="38"/>
      <c r="E34" s="35"/>
    </row>
    <row r="35" spans="1:5" x14ac:dyDescent="0.25">
      <c r="A35" s="38"/>
      <c r="B35" s="41" t="s">
        <v>30</v>
      </c>
      <c r="C35" s="43">
        <v>3.7130710609613814E-4</v>
      </c>
      <c r="D35" s="38"/>
      <c r="E35" s="35"/>
    </row>
    <row r="36" spans="1:5" x14ac:dyDescent="0.25">
      <c r="A36" s="38"/>
      <c r="B36" s="41" t="s">
        <v>18</v>
      </c>
      <c r="C36" s="43">
        <v>1.7649773578240669E-3</v>
      </c>
      <c r="D36" s="38"/>
      <c r="E36" s="35"/>
    </row>
    <row r="37" spans="1:5" x14ac:dyDescent="0.25">
      <c r="A37" s="38"/>
      <c r="B37" s="41" t="s">
        <v>25</v>
      </c>
      <c r="C37" s="43">
        <v>2.492720952596803E-3</v>
      </c>
      <c r="D37" s="38"/>
      <c r="E37" s="35"/>
    </row>
    <row r="38" spans="1:5" x14ac:dyDescent="0.25">
      <c r="A38" s="38"/>
      <c r="B38" s="41" t="s">
        <v>23</v>
      </c>
      <c r="C38" s="43">
        <v>3.1807866844189301E-3</v>
      </c>
      <c r="D38" s="38"/>
      <c r="E38" s="35"/>
    </row>
    <row r="39" spans="1:5" x14ac:dyDescent="0.25">
      <c r="A39" s="38"/>
      <c r="B39" s="41" t="s">
        <v>21</v>
      </c>
      <c r="C39" s="43">
        <v>3.2610269570442171E-3</v>
      </c>
      <c r="D39" s="38"/>
      <c r="E39" s="35"/>
    </row>
    <row r="40" spans="1:5" x14ac:dyDescent="0.25">
      <c r="A40" s="38"/>
      <c r="B40" s="41" t="s">
        <v>42</v>
      </c>
      <c r="C40" s="43">
        <v>5.3570894827715014E-3</v>
      </c>
      <c r="D40" s="38"/>
      <c r="E40" s="35"/>
    </row>
    <row r="41" spans="1:5" x14ac:dyDescent="0.25">
      <c r="A41" s="38"/>
      <c r="B41" s="41" t="s">
        <v>2</v>
      </c>
      <c r="C41" s="43">
        <v>6.073216472005245E-3</v>
      </c>
      <c r="D41" s="38"/>
      <c r="E41" s="35"/>
    </row>
    <row r="42" spans="1:5" x14ac:dyDescent="0.25">
      <c r="A42" s="38"/>
      <c r="B42" s="41" t="s">
        <v>40</v>
      </c>
      <c r="C42" s="43">
        <v>1.9656967863989148E-2</v>
      </c>
      <c r="D42" s="38"/>
      <c r="E42" s="35"/>
    </row>
    <row r="43" spans="1:5" x14ac:dyDescent="0.25">
      <c r="A43" s="38"/>
      <c r="B43" s="41" t="s">
        <v>20</v>
      </c>
      <c r="C43" s="43">
        <v>2.6888602960498671E-2</v>
      </c>
      <c r="D43" s="38"/>
      <c r="E43" s="35"/>
    </row>
    <row r="44" spans="1:5" x14ac:dyDescent="0.25">
      <c r="A44" s="38"/>
      <c r="B44" s="41" t="s">
        <v>22</v>
      </c>
      <c r="C44" s="43">
        <v>3.7768903965419057E-2</v>
      </c>
      <c r="D44" s="38"/>
      <c r="E44" s="35"/>
    </row>
    <row r="45" spans="1:5" x14ac:dyDescent="0.25">
      <c r="A45" s="38"/>
      <c r="B45" s="41" t="s">
        <v>19</v>
      </c>
      <c r="C45" s="43">
        <v>0.89307923056905325</v>
      </c>
      <c r="D45" s="38"/>
      <c r="E45" s="35"/>
    </row>
    <row r="46" spans="1:5" x14ac:dyDescent="0.25">
      <c r="A46" s="35"/>
      <c r="B46" s="41" t="s">
        <v>6</v>
      </c>
      <c r="C46" s="43">
        <v>1</v>
      </c>
      <c r="D46" s="35"/>
      <c r="E46" s="35"/>
    </row>
    <row r="47" spans="1:5" x14ac:dyDescent="0.25">
      <c r="A47" s="14"/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54" spans="1:6" x14ac:dyDescent="0.25">
      <c r="A54" s="37"/>
      <c r="B54" s="37"/>
      <c r="C54" s="37"/>
      <c r="D54" s="37"/>
      <c r="E54" s="37"/>
      <c r="F54" s="37"/>
    </row>
    <row r="55" spans="1:6" x14ac:dyDescent="0.25">
      <c r="A55" s="37"/>
      <c r="B55" s="37"/>
      <c r="C55" s="37"/>
      <c r="D55" s="37"/>
      <c r="E55" s="37"/>
      <c r="F55" s="37"/>
    </row>
    <row r="56" spans="1:6" x14ac:dyDescent="0.25">
      <c r="A56" s="37"/>
      <c r="B56" s="37"/>
      <c r="C56" s="37"/>
      <c r="D56" s="37"/>
      <c r="E56" s="37"/>
      <c r="F56" s="37"/>
    </row>
    <row r="57" spans="1:6" x14ac:dyDescent="0.25">
      <c r="A57" s="37"/>
      <c r="B57" s="37"/>
      <c r="C57" s="37"/>
      <c r="D57" s="37"/>
      <c r="E57" s="37"/>
      <c r="F57" s="37"/>
    </row>
    <row r="58" spans="1:6" x14ac:dyDescent="0.25">
      <c r="A58" s="37"/>
      <c r="B58" s="37"/>
      <c r="C58" s="37"/>
      <c r="D58" s="37"/>
      <c r="E58" s="37"/>
      <c r="F58" s="37"/>
    </row>
    <row r="59" spans="1:6" x14ac:dyDescent="0.25">
      <c r="A59" s="37"/>
      <c r="B59" s="37"/>
      <c r="C59" s="37"/>
      <c r="D59" s="37"/>
      <c r="E59" s="37"/>
      <c r="F59" s="37"/>
    </row>
    <row r="60" spans="1:6" x14ac:dyDescent="0.25">
      <c r="A60" s="37"/>
      <c r="B60" s="37"/>
      <c r="C60" s="37"/>
      <c r="D60" s="37"/>
      <c r="E60" s="37"/>
      <c r="F60" s="37"/>
    </row>
    <row r="61" spans="1:6" x14ac:dyDescent="0.25">
      <c r="A61" s="37"/>
      <c r="B61" s="37"/>
      <c r="C61" s="37"/>
      <c r="D61" s="37"/>
      <c r="E61" s="37"/>
      <c r="F61" s="37"/>
    </row>
    <row r="62" spans="1:6" x14ac:dyDescent="0.25">
      <c r="A62" s="37"/>
      <c r="B62" s="37"/>
      <c r="C62" s="37"/>
      <c r="D62" s="37"/>
      <c r="E62" s="37"/>
      <c r="F62" s="37"/>
    </row>
    <row r="63" spans="1:6" x14ac:dyDescent="0.25">
      <c r="A63" s="37"/>
      <c r="B63" s="37"/>
      <c r="C63" s="37"/>
      <c r="D63" s="37"/>
      <c r="E63" s="37"/>
      <c r="F63" s="37"/>
    </row>
    <row r="64" spans="1:6" x14ac:dyDescent="0.25">
      <c r="A64" s="37"/>
      <c r="B64" s="37"/>
      <c r="C64" s="37"/>
      <c r="D64" s="37"/>
      <c r="E64" s="37"/>
      <c r="F64" s="37"/>
    </row>
    <row r="65" spans="1:6" x14ac:dyDescent="0.25">
      <c r="A65" s="37"/>
      <c r="B65" s="37"/>
      <c r="C65" s="37"/>
      <c r="D65" s="37"/>
      <c r="E65" s="37"/>
      <c r="F65" s="37"/>
    </row>
    <row r="66" spans="1:6" x14ac:dyDescent="0.25">
      <c r="A66" s="37"/>
      <c r="B66" s="37"/>
      <c r="C66" s="37"/>
      <c r="D66" s="37"/>
      <c r="E66" s="37"/>
      <c r="F66" s="37"/>
    </row>
    <row r="67" spans="1:6" x14ac:dyDescent="0.25">
      <c r="A67" s="37"/>
      <c r="B67" s="37"/>
      <c r="C67" s="37"/>
      <c r="D67" s="37"/>
      <c r="E67" s="37"/>
      <c r="F67" s="37"/>
    </row>
    <row r="68" spans="1:6" x14ac:dyDescent="0.25">
      <c r="A68" s="37"/>
      <c r="B68" s="37"/>
      <c r="C68" s="37"/>
      <c r="D68" s="37"/>
      <c r="E68" s="37"/>
      <c r="F68" s="37"/>
    </row>
    <row r="69" spans="1:6" x14ac:dyDescent="0.25">
      <c r="A69" s="37"/>
      <c r="B69" s="37"/>
      <c r="C69" s="37"/>
      <c r="D69" s="37"/>
      <c r="E69" s="37"/>
      <c r="F69" s="37"/>
    </row>
    <row r="70" spans="1:6" x14ac:dyDescent="0.25">
      <c r="A70" s="37"/>
      <c r="B70" s="37"/>
      <c r="C70" s="37"/>
      <c r="D70" s="37"/>
      <c r="E70" s="37"/>
      <c r="F70" s="37"/>
    </row>
    <row r="71" spans="1:6" x14ac:dyDescent="0.25">
      <c r="A71" s="37"/>
      <c r="B71" s="37"/>
      <c r="C71" s="37"/>
      <c r="D71" s="37"/>
      <c r="E71" s="37"/>
      <c r="F71" s="37"/>
    </row>
    <row r="72" spans="1:6" x14ac:dyDescent="0.25">
      <c r="A72" s="37"/>
      <c r="B72" s="37"/>
      <c r="C72" s="37"/>
      <c r="D72" s="37"/>
      <c r="E72" s="37"/>
      <c r="F72" s="37"/>
    </row>
    <row r="73" spans="1:6" x14ac:dyDescent="0.25">
      <c r="A73" s="37"/>
      <c r="B73" s="37"/>
      <c r="C73" s="37"/>
      <c r="D73" s="37"/>
      <c r="E73" s="37"/>
      <c r="F73" s="37"/>
    </row>
    <row r="74" spans="1:6" x14ac:dyDescent="0.25">
      <c r="A74" s="37"/>
      <c r="B74" s="37"/>
      <c r="C74" s="37"/>
      <c r="D74" s="37"/>
      <c r="E74" s="37"/>
      <c r="F74" s="37"/>
    </row>
    <row r="75" spans="1:6" x14ac:dyDescent="0.25">
      <c r="A75" s="37"/>
      <c r="B75" s="37"/>
      <c r="C75" s="37"/>
      <c r="D75" s="37"/>
      <c r="E75" s="37"/>
      <c r="F75" s="37"/>
    </row>
    <row r="76" spans="1:6" x14ac:dyDescent="0.25">
      <c r="A76" s="37"/>
      <c r="B76" s="37"/>
      <c r="C76" s="37"/>
      <c r="D76" s="37"/>
      <c r="E76" s="37"/>
      <c r="F76" s="37"/>
    </row>
    <row r="77" spans="1:6" x14ac:dyDescent="0.25">
      <c r="A77" s="37"/>
      <c r="B77" s="37"/>
      <c r="C77" s="37"/>
      <c r="D77" s="37"/>
      <c r="E77" s="37"/>
      <c r="F77" s="37"/>
    </row>
    <row r="78" spans="1:6" x14ac:dyDescent="0.25">
      <c r="A78" s="37"/>
      <c r="B78" s="37"/>
      <c r="C78" s="37"/>
      <c r="D78" s="37"/>
      <c r="E78" s="37"/>
      <c r="F78" s="37"/>
    </row>
    <row r="79" spans="1:6" x14ac:dyDescent="0.25">
      <c r="A79" s="37"/>
      <c r="B79" s="37"/>
      <c r="C79" s="37"/>
      <c r="D79" s="37"/>
      <c r="E79" s="37"/>
      <c r="F79" s="37"/>
    </row>
    <row r="80" spans="1:6" x14ac:dyDescent="0.25">
      <c r="A80" s="37"/>
      <c r="B80" s="37"/>
      <c r="C80" s="37"/>
      <c r="D80" s="37"/>
      <c r="E80" s="37"/>
      <c r="F80" s="37"/>
    </row>
    <row r="81" spans="1:6" x14ac:dyDescent="0.25">
      <c r="A81" s="37"/>
      <c r="B81" s="37"/>
      <c r="C81" s="37"/>
      <c r="D81" s="37"/>
      <c r="E81" s="37"/>
      <c r="F81" s="37"/>
    </row>
    <row r="82" spans="1:6" x14ac:dyDescent="0.25">
      <c r="A82" s="37"/>
      <c r="B82" s="37"/>
      <c r="C82" s="37"/>
      <c r="D82" s="37"/>
      <c r="E82" s="37"/>
      <c r="F82" s="37"/>
    </row>
    <row r="83" spans="1:6" x14ac:dyDescent="0.25">
      <c r="A83" s="37"/>
      <c r="B83" s="37"/>
      <c r="C83" s="37"/>
      <c r="D83" s="37"/>
      <c r="E83" s="37"/>
      <c r="F83" s="37"/>
    </row>
    <row r="84" spans="1:6" x14ac:dyDescent="0.25">
      <c r="A84" s="37"/>
      <c r="B84" s="37"/>
      <c r="C84" s="37"/>
      <c r="D84" s="37"/>
      <c r="E84" s="37"/>
      <c r="F84" s="37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G2" sqref="G2:G15"/>
    </sheetView>
  </sheetViews>
  <sheetFormatPr baseColWidth="10" defaultRowHeight="20.100000000000001" customHeight="1" x14ac:dyDescent="0.25"/>
  <cols>
    <col min="1" max="1" width="14.42578125" style="1" bestFit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7.28515625" style="2" bestFit="1" customWidth="1"/>
    <col min="6" max="6" width="15.85546875" style="2" bestFit="1" customWidth="1"/>
    <col min="7" max="7" width="21.42578125" style="2" customWidth="1"/>
    <col min="8" max="8" width="21.85546875" style="2" bestFit="1" customWidth="1"/>
    <col min="9" max="9" width="32.4257812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25" t="s">
        <v>13</v>
      </c>
      <c r="C1" s="25" t="s">
        <v>3</v>
      </c>
      <c r="D1" s="4" t="s">
        <v>12</v>
      </c>
      <c r="E1" s="4" t="s">
        <v>1</v>
      </c>
      <c r="F1" s="4" t="s">
        <v>11</v>
      </c>
      <c r="G1" s="4" t="s">
        <v>7</v>
      </c>
      <c r="H1" s="24" t="s">
        <v>41</v>
      </c>
      <c r="I1" s="24" t="s">
        <v>8</v>
      </c>
    </row>
    <row r="2" spans="1:10" s="5" customFormat="1" ht="18" customHeight="1" thickBot="1" x14ac:dyDescent="0.3">
      <c r="A2" s="26">
        <v>3101102233</v>
      </c>
      <c r="B2" s="27" t="s">
        <v>40</v>
      </c>
      <c r="C2" s="27" t="s">
        <v>4</v>
      </c>
      <c r="D2" s="28">
        <v>0</v>
      </c>
      <c r="E2" s="29">
        <v>0</v>
      </c>
      <c r="F2" s="28">
        <v>0</v>
      </c>
      <c r="G2" s="29">
        <v>5502.330688</v>
      </c>
      <c r="H2" s="29"/>
      <c r="I2" s="29">
        <v>-5502.330688</v>
      </c>
    </row>
    <row r="3" spans="1:10" ht="18" customHeight="1" thickBot="1" x14ac:dyDescent="0.3">
      <c r="A3" s="30">
        <v>3101102266</v>
      </c>
      <c r="B3" s="31" t="s">
        <v>19</v>
      </c>
      <c r="C3" s="27" t="s">
        <v>4</v>
      </c>
      <c r="D3" s="28">
        <v>0</v>
      </c>
      <c r="E3" s="29">
        <v>0</v>
      </c>
      <c r="F3" s="28">
        <v>0</v>
      </c>
      <c r="G3" s="29">
        <v>249988.56849015001</v>
      </c>
      <c r="H3" s="29"/>
      <c r="I3" s="29">
        <v>-249988.56849015001</v>
      </c>
    </row>
    <row r="4" spans="1:10" ht="18" customHeight="1" thickBot="1" x14ac:dyDescent="0.3">
      <c r="A4" s="30">
        <v>310110230104</v>
      </c>
      <c r="B4" s="31" t="s">
        <v>20</v>
      </c>
      <c r="C4" s="27" t="s">
        <v>4</v>
      </c>
      <c r="D4" s="28">
        <v>0</v>
      </c>
      <c r="E4" s="29">
        <v>0</v>
      </c>
      <c r="F4" s="28">
        <v>0</v>
      </c>
      <c r="G4" s="29">
        <v>7526.5924150000001</v>
      </c>
      <c r="H4" s="29"/>
      <c r="I4" s="29">
        <v>-7526.5924150000001</v>
      </c>
    </row>
    <row r="5" spans="1:10" ht="18" customHeight="1" thickBot="1" x14ac:dyDescent="0.3">
      <c r="A5" s="32">
        <v>31011025</v>
      </c>
      <c r="B5" s="32" t="s">
        <v>18</v>
      </c>
      <c r="C5" s="27" t="s">
        <v>4</v>
      </c>
      <c r="D5" s="28">
        <v>189105.66523899999</v>
      </c>
      <c r="E5" s="29">
        <v>-1955.006384</v>
      </c>
      <c r="F5" s="28">
        <v>187150.65885499999</v>
      </c>
      <c r="G5" s="29">
        <v>494.04817400000002</v>
      </c>
      <c r="H5" s="29"/>
      <c r="I5" s="29">
        <v>186656.61068099999</v>
      </c>
    </row>
    <row r="6" spans="1:10" ht="18" customHeight="1" thickBot="1" x14ac:dyDescent="0.3">
      <c r="A6" s="26">
        <v>3101102602</v>
      </c>
      <c r="B6" s="32" t="s">
        <v>25</v>
      </c>
      <c r="C6" s="27" t="s">
        <v>4</v>
      </c>
      <c r="D6" s="28">
        <v>0</v>
      </c>
      <c r="E6" s="29">
        <v>0</v>
      </c>
      <c r="F6" s="28">
        <v>0</v>
      </c>
      <c r="G6" s="29">
        <v>697.756393</v>
      </c>
      <c r="H6" s="29"/>
      <c r="I6" s="29">
        <v>-697.756393</v>
      </c>
      <c r="J6" s="6"/>
    </row>
    <row r="7" spans="1:10" ht="18" customHeight="1" thickBot="1" x14ac:dyDescent="0.3">
      <c r="A7" s="26" t="s">
        <v>44</v>
      </c>
      <c r="B7" s="32" t="s">
        <v>45</v>
      </c>
      <c r="C7" s="27" t="s">
        <v>4</v>
      </c>
      <c r="D7" s="28">
        <v>0</v>
      </c>
      <c r="E7" s="29">
        <v>0</v>
      </c>
      <c r="F7" s="28">
        <v>0</v>
      </c>
      <c r="G7" s="29">
        <v>5.7700339999999999</v>
      </c>
      <c r="H7" s="29"/>
      <c r="I7" s="29">
        <v>-5.7700339999999999</v>
      </c>
      <c r="J7" s="6"/>
    </row>
    <row r="8" spans="1:10" ht="18" customHeight="1" thickBot="1" x14ac:dyDescent="0.3">
      <c r="A8" s="26">
        <v>31011025020891</v>
      </c>
      <c r="B8" s="32" t="s">
        <v>42</v>
      </c>
      <c r="C8" s="27" t="s">
        <v>4</v>
      </c>
      <c r="D8" s="28">
        <v>0</v>
      </c>
      <c r="E8" s="29">
        <v>0</v>
      </c>
      <c r="F8" s="28">
        <v>0</v>
      </c>
      <c r="G8" s="29">
        <v>1499.5434729999999</v>
      </c>
      <c r="H8" s="29"/>
      <c r="I8" s="29">
        <v>-1499.5434729999999</v>
      </c>
    </row>
    <row r="9" spans="1:10" ht="18" customHeight="1" thickBot="1" x14ac:dyDescent="0.3">
      <c r="A9" s="26">
        <v>3101202</v>
      </c>
      <c r="B9" s="32" t="s">
        <v>2</v>
      </c>
      <c r="C9" s="27" t="s">
        <v>4</v>
      </c>
      <c r="D9" s="28">
        <v>1700</v>
      </c>
      <c r="E9" s="29">
        <v>-166.338483</v>
      </c>
      <c r="F9" s="28">
        <v>1533.661517</v>
      </c>
      <c r="G9" s="29">
        <v>1700</v>
      </c>
      <c r="H9" s="29"/>
      <c r="I9" s="29">
        <v>-166.338483</v>
      </c>
    </row>
    <row r="10" spans="1:10" ht="18" customHeight="1" thickBot="1" x14ac:dyDescent="0.3">
      <c r="A10" s="26">
        <v>3101205102</v>
      </c>
      <c r="B10" s="32" t="s">
        <v>21</v>
      </c>
      <c r="C10" s="27" t="s">
        <v>4</v>
      </c>
      <c r="D10" s="28">
        <v>0</v>
      </c>
      <c r="E10" s="29">
        <v>0</v>
      </c>
      <c r="F10" s="28">
        <v>0</v>
      </c>
      <c r="G10" s="29">
        <v>912.81874316999995</v>
      </c>
      <c r="H10" s="29"/>
      <c r="I10" s="29">
        <v>-912.81874316999995</v>
      </c>
    </row>
    <row r="11" spans="1:10" ht="18" customHeight="1" thickBot="1" x14ac:dyDescent="0.3">
      <c r="A11" s="26">
        <v>3101205103</v>
      </c>
      <c r="B11" s="32" t="s">
        <v>22</v>
      </c>
      <c r="C11" s="27" t="s">
        <v>4</v>
      </c>
      <c r="D11" s="28">
        <v>0</v>
      </c>
      <c r="E11" s="29">
        <v>0</v>
      </c>
      <c r="F11" s="28">
        <v>0</v>
      </c>
      <c r="G11" s="29">
        <v>10572.179838669999</v>
      </c>
      <c r="H11" s="29"/>
      <c r="I11" s="29">
        <v>-10572.179838669999</v>
      </c>
    </row>
    <row r="12" spans="1:10" ht="18" customHeight="1" thickBot="1" x14ac:dyDescent="0.3">
      <c r="A12" s="26">
        <v>3101205301</v>
      </c>
      <c r="B12" s="32" t="s">
        <v>30</v>
      </c>
      <c r="C12" s="27" t="s">
        <v>4</v>
      </c>
      <c r="D12" s="28">
        <v>0</v>
      </c>
      <c r="E12" s="29">
        <v>0</v>
      </c>
      <c r="F12" s="28">
        <v>0</v>
      </c>
      <c r="G12" s="29">
        <v>103.93538305000001</v>
      </c>
      <c r="H12" s="29"/>
      <c r="I12" s="29">
        <v>-103.93538305000001</v>
      </c>
    </row>
    <row r="13" spans="1:10" ht="18" customHeight="1" thickBot="1" x14ac:dyDescent="0.3">
      <c r="A13" s="26">
        <v>3101213</v>
      </c>
      <c r="B13" s="32" t="s">
        <v>23</v>
      </c>
      <c r="C13" s="27" t="s">
        <v>4</v>
      </c>
      <c r="D13" s="28">
        <v>0</v>
      </c>
      <c r="E13" s="29">
        <v>0</v>
      </c>
      <c r="F13" s="28">
        <v>0</v>
      </c>
      <c r="G13" s="29">
        <v>890.35808100000008</v>
      </c>
      <c r="H13" s="29"/>
      <c r="I13" s="29">
        <v>-890.35808100000008</v>
      </c>
    </row>
    <row r="14" spans="1:10" ht="18" customHeight="1" thickBot="1" x14ac:dyDescent="0.3">
      <c r="A14" s="26">
        <v>3101213101</v>
      </c>
      <c r="B14" s="32" t="s">
        <v>27</v>
      </c>
      <c r="C14" s="27" t="s">
        <v>4</v>
      </c>
      <c r="D14" s="28">
        <v>0</v>
      </c>
      <c r="E14" s="29">
        <v>0</v>
      </c>
      <c r="F14" s="28">
        <v>0</v>
      </c>
      <c r="G14" s="29">
        <v>17.683233999999999</v>
      </c>
      <c r="H14" s="29"/>
      <c r="I14" s="29">
        <v>-17.683233999999999</v>
      </c>
    </row>
    <row r="15" spans="1:10" ht="20.100000000000001" customHeight="1" thickBot="1" x14ac:dyDescent="0.3">
      <c r="A15" s="26">
        <v>3101213103</v>
      </c>
      <c r="B15" s="32" t="s">
        <v>28</v>
      </c>
      <c r="C15" s="27" t="s">
        <v>4</v>
      </c>
      <c r="D15" s="33">
        <v>0</v>
      </c>
      <c r="E15" s="33">
        <v>0</v>
      </c>
      <c r="F15" s="33">
        <v>0</v>
      </c>
      <c r="G15" s="33">
        <v>5.9855588399999995</v>
      </c>
      <c r="H15" s="33"/>
      <c r="I15" s="33">
        <v>-5.9855588399999995</v>
      </c>
    </row>
    <row r="16" spans="1:10" ht="20.100000000000001" customHeight="1" thickBot="1" x14ac:dyDescent="0.3">
      <c r="A16" s="32">
        <v>41</v>
      </c>
      <c r="B16" s="32" t="s">
        <v>15</v>
      </c>
      <c r="C16" s="27" t="s">
        <v>5</v>
      </c>
      <c r="D16" s="33">
        <v>1741</v>
      </c>
      <c r="E16" s="33">
        <v>0</v>
      </c>
      <c r="F16" s="33">
        <v>1741</v>
      </c>
      <c r="G16" s="33">
        <v>0</v>
      </c>
      <c r="H16" s="33"/>
      <c r="I16" s="33">
        <v>1741</v>
      </c>
    </row>
    <row r="17" spans="1:10" ht="20.100000000000001" customHeight="1" thickBot="1" x14ac:dyDescent="0.3">
      <c r="A17" s="32">
        <v>42</v>
      </c>
      <c r="B17" s="32" t="s">
        <v>16</v>
      </c>
      <c r="C17" s="27" t="s">
        <v>5</v>
      </c>
      <c r="D17" s="33">
        <v>608283.88239899999</v>
      </c>
      <c r="E17" s="33">
        <v>0</v>
      </c>
      <c r="F17" s="33">
        <v>608283.88239899999</v>
      </c>
      <c r="G17" s="33">
        <v>608283.88239834993</v>
      </c>
      <c r="H17" s="33"/>
      <c r="I17" s="33">
        <v>6.50063157081604E-7</v>
      </c>
    </row>
    <row r="18" spans="1:10" ht="20.100000000000001" customHeight="1" thickBot="1" x14ac:dyDescent="0.3">
      <c r="A18" s="32">
        <v>43</v>
      </c>
      <c r="B18" s="32" t="s">
        <v>17</v>
      </c>
      <c r="C18" s="27" t="s">
        <v>5</v>
      </c>
      <c r="D18" s="33">
        <v>2301022.0285069998</v>
      </c>
      <c r="E18" s="33">
        <v>-223336.21333299999</v>
      </c>
      <c r="F18" s="33">
        <v>2077685.8151740001</v>
      </c>
      <c r="G18" s="33">
        <v>2077456.1832900001</v>
      </c>
      <c r="H18" s="33"/>
      <c r="I18" s="33">
        <v>229.63188400003128</v>
      </c>
      <c r="J18" s="2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7" t="s">
        <v>29</v>
      </c>
      <c r="C6" t="s">
        <v>14</v>
      </c>
      <c r="D6" t="s">
        <v>9</v>
      </c>
      <c r="E6" s="11" t="s">
        <v>35</v>
      </c>
    </row>
    <row r="7" spans="2:5" x14ac:dyDescent="0.25">
      <c r="B7" s="8" t="s">
        <v>4</v>
      </c>
      <c r="C7" s="12">
        <v>188684.32037199999</v>
      </c>
      <c r="D7" s="12">
        <v>279917.57050587999</v>
      </c>
      <c r="E7" s="17">
        <f>+GETPIVOTDATA("RECAUDO EN EFECTIVO .",$B$6,"Aportes","Propios")/GETPIVOTDATA(" AFORO VIGENTE
",$B$6,"Aportes","Propios")</f>
        <v>1.4835232199157269</v>
      </c>
    </row>
    <row r="8" spans="2:5" x14ac:dyDescent="0.25">
      <c r="B8" s="8" t="s">
        <v>6</v>
      </c>
      <c r="C8" s="9">
        <v>188684.32037199999</v>
      </c>
      <c r="D8" s="9">
        <v>279917.57050587999</v>
      </c>
      <c r="E8" s="18">
        <v>1.48</v>
      </c>
    </row>
    <row r="32" spans="8:8" x14ac:dyDescent="0.25">
      <c r="H32" s="10" t="s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DIC</vt:lpstr>
      <vt:lpstr>Aforo Vs Recaudo Rec Propios</vt:lpstr>
      <vt:lpstr>DIC!Área_de_impresión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2020-01-31T21:56:25Z</dcterms:modified>
</cp:coreProperties>
</file>