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cmunoz\Downloads\"/>
    </mc:Choice>
  </mc:AlternateContent>
  <xr:revisionPtr revIDLastSave="0" documentId="13_ncr:1_{96758EFB-54D3-45A4-9C18-5D2833D8C838}" xr6:coauthVersionLast="47" xr6:coauthVersionMax="47" xr10:uidLastSave="{00000000-0000-0000-0000-000000000000}"/>
  <bookViews>
    <workbookView xWindow="-120" yWindow="-120" windowWidth="20730" windowHeight="11160" tabRatio="672" xr2:uid="{00000000-000D-0000-FFFF-FFFF00000000}"/>
  </bookViews>
  <sheets>
    <sheet name="FUNCIONARIO" sheetId="122" r:id="rId1"/>
    <sheet name="Instrucciones" sheetId="26" r:id="rId2"/>
    <sheet name="Tipologías documentales" sheetId="123" r:id="rId3"/>
  </sheets>
  <externalReferences>
    <externalReference r:id="rId4"/>
    <externalReference r:id="rId5"/>
  </externalReferences>
  <definedNames>
    <definedName name="AccessDatabase" hidden="1">"C:\Documents and Settings\pedro.beltran\Escritorio\Gestion Documental PPB\Base de datos Archivo Central.mdb"</definedName>
    <definedName name="Archivo">'[1]Tabla Datos'!$Q$2:$Q$8</definedName>
    <definedName name="_xlnm.Print_Area" localSheetId="0">FUNCIONARIO!$A$1:$K$160</definedName>
    <definedName name="Base_de_datos_Archivo_Central_Inventario_Lista" localSheetId="0">#REF!</definedName>
    <definedName name="Base_de_datos_Archivo_Central_Inventario_Lista">#REF!</definedName>
    <definedName name="Button_77">"Base_de_datos_Archivo_Central_Inventario_Lista"</definedName>
    <definedName name="Clase_Servicio" localSheetId="0">#REF!</definedName>
    <definedName name="Clase_Servicio">#REF!</definedName>
    <definedName name="Codigos_Dependencias">'[1]Tabla Datos'!$D$3:$D$52</definedName>
    <definedName name="Copia" localSheetId="0">#REF!</definedName>
    <definedName name="Copia">#REF!</definedName>
    <definedName name="Empleados" localSheetId="0">#REF!</definedName>
    <definedName name="Empleados">#REF!</definedName>
    <definedName name="Forma_Envio" localSheetId="0">#REF!</definedName>
    <definedName name="Forma_Envio">#REF!</definedName>
    <definedName name="Funcionarios">'[2]Tabla Datos'!$I$2:$I$348</definedName>
    <definedName name="Horario_Envio" localSheetId="0">#REF!</definedName>
    <definedName name="Horario_Envio">#REF!</definedName>
    <definedName name="Indicador" localSheetId="0">#REF!</definedName>
    <definedName name="Indicador">#REF!</definedName>
    <definedName name="Mensajeria" localSheetId="0">#REF!</definedName>
    <definedName name="Mensajeria">#REF!</definedName>
    <definedName name="Mensjaeria" localSheetId="0">#REF!</definedName>
    <definedName name="Mensjaeria">#REF!</definedName>
    <definedName name="Nivel_Servicio" localSheetId="0">#REF!</definedName>
    <definedName name="Nivel_Servicio">#REF!</definedName>
    <definedName name="Responsables">'[1]Tabla Datos'!$R$2:$R$28</definedName>
    <definedName name="Soporte">'[1]Tabla Datos'!$P$5:$P$9</definedName>
    <definedName name="Task_Table" localSheetId="0">#REF!</definedName>
    <definedName name="Task_Table">#REF!</definedName>
    <definedName name="Tipo_Envio" localSheetId="0">#REF!</definedName>
    <definedName name="Tipo_Envio">#REF!</definedName>
    <definedName name="Tipo_Envío">'[2]Tabla Datos'!$O$2:$O$70</definedName>
    <definedName name="_xlnm.Print_Titles" localSheetId="0">FUNCIONARIO!$1:$10</definedName>
    <definedName name="U.F.C.">'[1]Tabla Datos'!$O$2:$O$27</definedName>
    <definedName name="Z_97B852AE_95FF_4788_A129_5A6C04E07B61_.wvu.FilterData" localSheetId="0" hidden="1">#REF!</definedName>
    <definedName name="Z_97B852AE_95FF_4788_A129_5A6C04E07B61_.wvu.FilterDat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22" l="1"/>
  <c r="E13" i="122"/>
  <c r="E14" i="122"/>
  <c r="E15" i="122"/>
  <c r="E16" i="122"/>
  <c r="E17" i="122"/>
  <c r="E18" i="122"/>
  <c r="E19" i="122"/>
  <c r="E20" i="122"/>
  <c r="E21" i="122"/>
  <c r="E22" i="122"/>
  <c r="E23" i="122"/>
  <c r="E24" i="122"/>
  <c r="E25" i="122"/>
  <c r="E26" i="122"/>
  <c r="E27" i="122"/>
  <c r="E28" i="122"/>
  <c r="E29" i="122"/>
  <c r="E30" i="122"/>
  <c r="E31" i="122"/>
  <c r="E32" i="122"/>
  <c r="E33" i="122"/>
  <c r="E34" i="122"/>
  <c r="E35" i="122"/>
  <c r="E36" i="122"/>
  <c r="E37" i="122"/>
  <c r="E38" i="122"/>
  <c r="E39" i="122"/>
  <c r="E40" i="122"/>
  <c r="E41" i="122"/>
  <c r="E42" i="122"/>
  <c r="E43" i="122"/>
  <c r="E44" i="122"/>
  <c r="E45" i="122"/>
  <c r="E46" i="122"/>
  <c r="E47" i="122"/>
  <c r="E48" i="122"/>
  <c r="E49" i="122"/>
  <c r="E50" i="122"/>
  <c r="E51" i="122"/>
  <c r="E52" i="122"/>
  <c r="E53" i="122"/>
  <c r="E54" i="122"/>
  <c r="E55" i="122"/>
  <c r="E56" i="122"/>
  <c r="E57" i="122"/>
  <c r="E58" i="122"/>
  <c r="E59" i="122"/>
  <c r="E60" i="122"/>
  <c r="E61" i="122"/>
  <c r="E62" i="122"/>
  <c r="E63" i="122"/>
  <c r="E64" i="122"/>
  <c r="E65" i="122"/>
  <c r="E66" i="122"/>
  <c r="E67" i="122"/>
  <c r="E68" i="122"/>
  <c r="E69" i="122"/>
  <c r="E70" i="122"/>
  <c r="E71" i="122"/>
  <c r="E72" i="122"/>
  <c r="E73" i="122"/>
  <c r="E74" i="122"/>
  <c r="E75" i="122"/>
  <c r="E76" i="122"/>
  <c r="E77" i="122"/>
  <c r="E78" i="122"/>
  <c r="E79" i="122"/>
  <c r="E80" i="122"/>
  <c r="E81" i="122"/>
  <c r="E82" i="122"/>
  <c r="E83" i="122"/>
  <c r="E84" i="122"/>
  <c r="E85" i="122"/>
  <c r="E86" i="122"/>
  <c r="E87" i="122"/>
  <c r="E88" i="122"/>
  <c r="E89" i="122"/>
  <c r="E90" i="122"/>
  <c r="E91" i="122"/>
  <c r="E92" i="122"/>
  <c r="E93" i="122"/>
  <c r="E94" i="122"/>
  <c r="E95" i="122"/>
  <c r="E96" i="122"/>
  <c r="E97" i="122"/>
  <c r="E98" i="122"/>
  <c r="E99" i="122"/>
  <c r="E100" i="122"/>
  <c r="E101" i="122"/>
  <c r="E102" i="122"/>
  <c r="E103" i="122"/>
  <c r="E104" i="122"/>
  <c r="E105" i="122"/>
  <c r="E106" i="122"/>
  <c r="E107" i="122"/>
  <c r="E108" i="122"/>
  <c r="E109" i="122"/>
  <c r="E110" i="122"/>
  <c r="E111" i="122"/>
  <c r="E112" i="122"/>
  <c r="E113" i="122"/>
  <c r="E114" i="122"/>
  <c r="E115" i="122"/>
  <c r="E116" i="122"/>
  <c r="E117" i="122"/>
  <c r="E118" i="122"/>
  <c r="E119" i="122"/>
  <c r="E120" i="122"/>
  <c r="E121" i="122"/>
  <c r="E122" i="122"/>
  <c r="E123" i="122"/>
  <c r="E124" i="122"/>
  <c r="E125" i="122"/>
  <c r="E126" i="122"/>
  <c r="E127" i="122"/>
  <c r="E128" i="122"/>
  <c r="E129" i="122"/>
  <c r="E130" i="122"/>
  <c r="E131" i="122"/>
  <c r="E132" i="122"/>
  <c r="E133" i="122"/>
  <c r="E134" i="122"/>
  <c r="E135" i="122"/>
  <c r="E136" i="122"/>
  <c r="E137" i="122"/>
  <c r="E138" i="122"/>
  <c r="E139" i="122"/>
  <c r="E140" i="122"/>
  <c r="E141" i="122"/>
  <c r="E142" i="122"/>
  <c r="E143" i="122"/>
  <c r="E144" i="122"/>
  <c r="E145" i="122"/>
  <c r="E146" i="122"/>
  <c r="E147" i="122"/>
  <c r="E148" i="122"/>
  <c r="E149" i="122"/>
  <c r="E150" i="122"/>
  <c r="E151" i="122"/>
  <c r="E152" i="122"/>
  <c r="E153" i="122"/>
  <c r="E154" i="122"/>
  <c r="E155" i="122"/>
  <c r="E11" i="122"/>
  <c r="J153" i="122" l="1"/>
  <c r="J145" i="122"/>
  <c r="J155" i="122"/>
  <c r="F155" i="122"/>
  <c r="J154" i="122"/>
  <c r="F154" i="122"/>
  <c r="F153" i="122"/>
  <c r="J152" i="122"/>
  <c r="F152" i="122"/>
  <c r="J151" i="122"/>
  <c r="F151" i="122"/>
  <c r="J150" i="122"/>
  <c r="F150" i="122"/>
  <c r="J149" i="122"/>
  <c r="F149" i="122"/>
  <c r="J148" i="122"/>
  <c r="F148" i="122"/>
  <c r="J147" i="122"/>
  <c r="F147" i="122"/>
  <c r="J146" i="122"/>
  <c r="F146" i="122"/>
  <c r="F145" i="122"/>
  <c r="J144" i="122"/>
  <c r="F144" i="122"/>
  <c r="J143" i="122"/>
  <c r="F143" i="122"/>
  <c r="J142" i="122"/>
  <c r="F142" i="122"/>
  <c r="J141" i="122"/>
  <c r="F141" i="122"/>
  <c r="J140" i="122"/>
  <c r="F140" i="122"/>
  <c r="J139" i="122"/>
  <c r="F139" i="122"/>
  <c r="J138" i="122"/>
  <c r="F138" i="122"/>
  <c r="J137" i="122"/>
  <c r="F137" i="122"/>
  <c r="J136" i="122"/>
  <c r="F136" i="122"/>
  <c r="J135" i="122"/>
  <c r="F135" i="122"/>
  <c r="J134" i="122"/>
  <c r="F134" i="122"/>
  <c r="J133" i="122"/>
  <c r="F133" i="122"/>
  <c r="J132" i="122"/>
  <c r="F132" i="122"/>
  <c r="J131" i="122"/>
  <c r="F131" i="122"/>
  <c r="J130" i="122"/>
  <c r="F130" i="122"/>
  <c r="J129" i="122"/>
  <c r="F129" i="122"/>
  <c r="J128" i="122"/>
  <c r="F128" i="122"/>
  <c r="J127" i="122"/>
  <c r="F127" i="122"/>
  <c r="J126" i="122"/>
  <c r="F126" i="122"/>
  <c r="J125" i="122"/>
  <c r="F125" i="122"/>
  <c r="J124" i="122"/>
  <c r="F124" i="122"/>
  <c r="J123" i="122"/>
  <c r="F123" i="122"/>
  <c r="J122" i="122"/>
  <c r="F122" i="122"/>
  <c r="J121" i="122"/>
  <c r="F121" i="122"/>
  <c r="J120" i="122"/>
  <c r="F120" i="122"/>
  <c r="J119" i="122"/>
  <c r="F119" i="122"/>
  <c r="J118" i="122"/>
  <c r="F118" i="122"/>
  <c r="J117" i="122"/>
  <c r="F117" i="122"/>
  <c r="J116" i="122"/>
  <c r="F116" i="122"/>
  <c r="J115" i="122"/>
  <c r="F115" i="122"/>
  <c r="J114" i="122"/>
  <c r="F114" i="122"/>
  <c r="J113" i="122"/>
  <c r="F113" i="122"/>
  <c r="J112" i="122"/>
  <c r="F112" i="122"/>
  <c r="J70" i="122"/>
  <c r="F70" i="122"/>
  <c r="J69" i="122"/>
  <c r="F69" i="122"/>
  <c r="J68" i="122"/>
  <c r="F68" i="122"/>
  <c r="J67" i="122"/>
  <c r="F67" i="122"/>
  <c r="J66" i="122"/>
  <c r="F66" i="122"/>
  <c r="J65" i="122"/>
  <c r="F65" i="122"/>
  <c r="J64" i="122"/>
  <c r="F64" i="122"/>
  <c r="J63" i="122"/>
  <c r="F63" i="122"/>
  <c r="J62" i="122"/>
  <c r="F62" i="122"/>
  <c r="J61" i="122"/>
  <c r="F61" i="122"/>
  <c r="J60" i="122"/>
  <c r="F60" i="122"/>
  <c r="J59" i="122"/>
  <c r="F59" i="122"/>
  <c r="J58" i="122"/>
  <c r="F58" i="122"/>
  <c r="J57" i="122"/>
  <c r="F57" i="122"/>
  <c r="J56" i="122"/>
  <c r="F56" i="122"/>
  <c r="J55" i="122"/>
  <c r="F55" i="122"/>
  <c r="J54" i="122"/>
  <c r="F54" i="122"/>
  <c r="J53" i="122"/>
  <c r="F53" i="122"/>
  <c r="J52" i="122"/>
  <c r="F52" i="122"/>
  <c r="J51" i="122"/>
  <c r="F51" i="122"/>
  <c r="J50" i="122"/>
  <c r="F50" i="122"/>
  <c r="J49" i="122"/>
  <c r="F49" i="122"/>
  <c r="J48" i="122"/>
  <c r="F48" i="122"/>
  <c r="J47" i="122"/>
  <c r="F47" i="122"/>
  <c r="J46" i="122"/>
  <c r="F46" i="122"/>
  <c r="J45" i="122"/>
  <c r="F45" i="122"/>
  <c r="J44" i="122"/>
  <c r="F44" i="122"/>
  <c r="J43" i="122"/>
  <c r="F43" i="122"/>
  <c r="J42" i="122"/>
  <c r="F42" i="122"/>
  <c r="J41" i="122"/>
  <c r="F41" i="122"/>
  <c r="J40" i="122"/>
  <c r="F40" i="122"/>
  <c r="J39" i="122"/>
  <c r="F39" i="122"/>
  <c r="J38" i="122"/>
  <c r="F38" i="122"/>
  <c r="J37" i="122"/>
  <c r="F37" i="122"/>
  <c r="J36" i="122"/>
  <c r="F36" i="122"/>
  <c r="J35" i="122"/>
  <c r="F35" i="122"/>
  <c r="J34" i="122"/>
  <c r="F34" i="122"/>
  <c r="J33" i="122"/>
  <c r="F33" i="122"/>
  <c r="J32" i="122"/>
  <c r="F32" i="122"/>
  <c r="J31" i="122"/>
  <c r="F31" i="122"/>
  <c r="J30" i="122"/>
  <c r="F30" i="122"/>
  <c r="J29" i="122"/>
  <c r="F29" i="122"/>
  <c r="J28" i="122"/>
  <c r="F28" i="122"/>
  <c r="J27" i="122"/>
  <c r="F27" i="122"/>
  <c r="J26" i="122"/>
  <c r="F26" i="122"/>
  <c r="J25" i="122"/>
  <c r="F25" i="122"/>
  <c r="J24" i="122"/>
  <c r="F24" i="122"/>
  <c r="J23" i="122"/>
  <c r="F23" i="122"/>
  <c r="J22" i="122"/>
  <c r="F22" i="122"/>
  <c r="J21" i="122"/>
  <c r="F21" i="122"/>
  <c r="J20" i="122"/>
  <c r="F20" i="122"/>
  <c r="J19" i="122"/>
  <c r="F19" i="122"/>
  <c r="J18" i="122"/>
  <c r="F18" i="122"/>
  <c r="J17" i="122"/>
  <c r="F17" i="122"/>
  <c r="J16" i="122"/>
  <c r="F16" i="122"/>
  <c r="J15" i="122"/>
  <c r="F15" i="122"/>
  <c r="J14" i="122"/>
  <c r="F14" i="122"/>
  <c r="J13" i="122"/>
  <c r="F13" i="122"/>
  <c r="J12" i="122"/>
  <c r="F12" i="122"/>
  <c r="J11" i="122"/>
  <c r="F11" i="122"/>
  <c r="G4" i="122"/>
  <c r="H4" i="122" s="1"/>
</calcChain>
</file>

<file path=xl/sharedStrings.xml><?xml version="1.0" encoding="utf-8"?>
<sst xmlns="http://schemas.openxmlformats.org/spreadsheetml/2006/main" count="466" uniqueCount="301">
  <si>
    <t>Funcionario</t>
  </si>
  <si>
    <t>Apellidos</t>
  </si>
  <si>
    <t>Nombres</t>
  </si>
  <si>
    <t>Fecha</t>
  </si>
  <si>
    <t>Tipo Documental</t>
  </si>
  <si>
    <t>Funcionario Responsable de la Historia Laboral</t>
  </si>
  <si>
    <t>Estudio Hoja de Vida</t>
  </si>
  <si>
    <t>Libreta Militar</t>
  </si>
  <si>
    <t>Codigo</t>
  </si>
  <si>
    <t>1.02</t>
  </si>
  <si>
    <t>1.03</t>
  </si>
  <si>
    <t>1.04</t>
  </si>
  <si>
    <t>1.05</t>
  </si>
  <si>
    <t>1.06</t>
  </si>
  <si>
    <t>1.07</t>
  </si>
  <si>
    <t>1.08</t>
  </si>
  <si>
    <t>1.09</t>
  </si>
  <si>
    <t>1.10</t>
  </si>
  <si>
    <t>1.11</t>
  </si>
  <si>
    <t>1.12</t>
  </si>
  <si>
    <t>1.13</t>
  </si>
  <si>
    <t>1.14</t>
  </si>
  <si>
    <t>1.15</t>
  </si>
  <si>
    <t>1.16</t>
  </si>
  <si>
    <t>1.17</t>
  </si>
  <si>
    <t>Certificado de Disponibilidad Presupuestal</t>
  </si>
  <si>
    <t>1.18</t>
  </si>
  <si>
    <t>1.19</t>
  </si>
  <si>
    <t>1.20</t>
  </si>
  <si>
    <t>1.21</t>
  </si>
  <si>
    <t>1.22</t>
  </si>
  <si>
    <t>1.23</t>
  </si>
  <si>
    <t>1.24</t>
  </si>
  <si>
    <t>1.25</t>
  </si>
  <si>
    <t>1.26</t>
  </si>
  <si>
    <t>1.27</t>
  </si>
  <si>
    <t>1.28</t>
  </si>
  <si>
    <t>Resolución Otorgamiento Comisión Ley 909/04 Art. 26</t>
  </si>
  <si>
    <t>Comunicación Aceptación de Nombramiento</t>
  </si>
  <si>
    <t>Observaciones</t>
  </si>
  <si>
    <t>Incluir No. Resolución</t>
  </si>
  <si>
    <t>Cédula Ciudadanía o Extranjería</t>
  </si>
  <si>
    <t>Tarjeta Profesional</t>
  </si>
  <si>
    <t>Resolución Lista de Elegibles</t>
  </si>
  <si>
    <t>1.29</t>
  </si>
  <si>
    <t>1.30</t>
  </si>
  <si>
    <t>1.31</t>
  </si>
  <si>
    <t>1.32</t>
  </si>
  <si>
    <t>1.33</t>
  </si>
  <si>
    <t>1.34</t>
  </si>
  <si>
    <t>Nivel Directivo</t>
  </si>
  <si>
    <t>Certificación Antecedentes Fiscales</t>
  </si>
  <si>
    <t>Certificación Antecedentes Disciplinarios</t>
  </si>
  <si>
    <t>Certificación Antecedentes Disciplinarios Abogados</t>
  </si>
  <si>
    <t>Certificación Antecedentes Judiciales</t>
  </si>
  <si>
    <t>Declaración Juramentada de Bienes y Rentas</t>
  </si>
  <si>
    <t>Incluir No. Acta</t>
  </si>
  <si>
    <t>Entrega Manual de Funciones y Otros</t>
  </si>
  <si>
    <t>Empresa Promotora de Salud</t>
  </si>
  <si>
    <t>Administradora Fondo de Pensiones</t>
  </si>
  <si>
    <t>Afiliación Fondo de Pensiones Voluntarias</t>
  </si>
  <si>
    <t>Afiliación Fondo de Cesantias</t>
  </si>
  <si>
    <t>FNA - Fondo Nacional del Ahorro</t>
  </si>
  <si>
    <t>Compensar</t>
  </si>
  <si>
    <t>2.01</t>
  </si>
  <si>
    <t>2.02</t>
  </si>
  <si>
    <t>2.03</t>
  </si>
  <si>
    <t>2.04</t>
  </si>
  <si>
    <t>2.05</t>
  </si>
  <si>
    <t>2.06</t>
  </si>
  <si>
    <t>2.07</t>
  </si>
  <si>
    <t>2.08</t>
  </si>
  <si>
    <t>2.09</t>
  </si>
  <si>
    <t>2.10</t>
  </si>
  <si>
    <t>2.11</t>
  </si>
  <si>
    <t>2.12</t>
  </si>
  <si>
    <t>Evaluación de Desempeño</t>
  </si>
  <si>
    <t>Informe de Gestión</t>
  </si>
  <si>
    <t>Resolución Interrupción de Vacaciones</t>
  </si>
  <si>
    <t>Evaluación del Desempeño Laboral - CNSC</t>
  </si>
  <si>
    <t>Actualización</t>
  </si>
  <si>
    <t>Resolución Compensación de Vacaciones</t>
  </si>
  <si>
    <t>2.13</t>
  </si>
  <si>
    <t>2.14</t>
  </si>
  <si>
    <t>2.15</t>
  </si>
  <si>
    <t>2.16</t>
  </si>
  <si>
    <t>2.17</t>
  </si>
  <si>
    <t>2.18</t>
  </si>
  <si>
    <t>2.19</t>
  </si>
  <si>
    <t>Extracto Individual de Cesantias</t>
  </si>
  <si>
    <t>Davivienda - Bancafe</t>
  </si>
  <si>
    <t>Planilla Consignación Superfuturo</t>
  </si>
  <si>
    <t>Positiva</t>
  </si>
  <si>
    <t>2.20</t>
  </si>
  <si>
    <t>2.21</t>
  </si>
  <si>
    <t>2.22</t>
  </si>
  <si>
    <t>2.23</t>
  </si>
  <si>
    <t>2.24</t>
  </si>
  <si>
    <t>2.25</t>
  </si>
  <si>
    <t>Traslado E.P.S.</t>
  </si>
  <si>
    <t>Traslado A.F.P.</t>
  </si>
  <si>
    <t>3.01</t>
  </si>
  <si>
    <t>3.02</t>
  </si>
  <si>
    <t>3.03</t>
  </si>
  <si>
    <t>3.04</t>
  </si>
  <si>
    <t>3.05</t>
  </si>
  <si>
    <t>3.06</t>
  </si>
  <si>
    <t>3.07</t>
  </si>
  <si>
    <t>3.08</t>
  </si>
  <si>
    <t>3.09</t>
  </si>
  <si>
    <t>3.10</t>
  </si>
  <si>
    <t>1.35</t>
  </si>
  <si>
    <t>2.26</t>
  </si>
  <si>
    <t>Consignación Bancaria</t>
  </si>
  <si>
    <t>Certificado de Curso, Seminario o Taller</t>
  </si>
  <si>
    <t>Diploma Educación Formal</t>
  </si>
  <si>
    <t>Documentos Ingreso</t>
  </si>
  <si>
    <t>2.27</t>
  </si>
  <si>
    <t>2.28</t>
  </si>
  <si>
    <t>Certificado de Ingresos y Retenciones</t>
  </si>
  <si>
    <t>Certificación Laboral</t>
  </si>
  <si>
    <t>2.29</t>
  </si>
  <si>
    <t>2.30</t>
  </si>
  <si>
    <t>Embargo Salarios</t>
  </si>
  <si>
    <t>2.31</t>
  </si>
  <si>
    <t>Autorización Descuento por Nómina</t>
  </si>
  <si>
    <t>2.32</t>
  </si>
  <si>
    <t>2.33</t>
  </si>
  <si>
    <t>2.34</t>
  </si>
  <si>
    <t>Permiso Remunerado / Compensatorio</t>
  </si>
  <si>
    <t>Informe Accidente de Trabajo</t>
  </si>
  <si>
    <t>Documentos vinculación laboral</t>
  </si>
  <si>
    <t>2.35</t>
  </si>
  <si>
    <t>Folio (s)</t>
  </si>
  <si>
    <t>Inicial</t>
  </si>
  <si>
    <t>Final</t>
  </si>
  <si>
    <t>Retiro Funcionario</t>
  </si>
  <si>
    <t>Descripción</t>
  </si>
  <si>
    <t>Información Adicional (Si aplica)</t>
  </si>
  <si>
    <t>Tradición Documental</t>
  </si>
  <si>
    <t>DD / MM / AA</t>
  </si>
  <si>
    <t>Adicional</t>
  </si>
  <si>
    <t>2.36</t>
  </si>
  <si>
    <t>Acta de Posesión Encargo o Nuevo Cargo</t>
  </si>
  <si>
    <t>2.37</t>
  </si>
  <si>
    <t>2.38</t>
  </si>
  <si>
    <t>2.39</t>
  </si>
  <si>
    <t>Otros Documentos Enviados</t>
  </si>
  <si>
    <t>Incluir Descripción Corta</t>
  </si>
  <si>
    <t>Otros Documentos Recibidos</t>
  </si>
  <si>
    <t>Resolución Retiro o Desvinculación del Funcionario</t>
  </si>
  <si>
    <t>3.11</t>
  </si>
  <si>
    <t>Proceso Judicial - Investigación</t>
  </si>
  <si>
    <t>Documentos retiro/Desvinculación Laboral</t>
  </si>
  <si>
    <t>Inscripción Carrera Administrativa</t>
  </si>
  <si>
    <t>Certificación o Afiliación E.P.S.</t>
  </si>
  <si>
    <t>2.40</t>
  </si>
  <si>
    <t>Administradora Riesgos Profesionales</t>
  </si>
  <si>
    <t>Directiva 003 de 2006</t>
  </si>
  <si>
    <t>Acta de Posesión</t>
  </si>
  <si>
    <t>Inscripción o Actualización Carrera Administrativa</t>
  </si>
  <si>
    <t>Proceso Disciplinario - Investigación</t>
  </si>
  <si>
    <t>Expediente No.</t>
  </si>
  <si>
    <t>Declaración Extraproceso (Decreto 1557/89)</t>
  </si>
  <si>
    <t>1.36</t>
  </si>
  <si>
    <t>Certificado Aptitud - Exámen Médico de Ingreso</t>
  </si>
  <si>
    <t>Comunicación Oficial de Nombramiento</t>
  </si>
  <si>
    <t>Documento de Identidad</t>
  </si>
  <si>
    <t>Hoja de Vida Personal</t>
  </si>
  <si>
    <t>Soportes de Estudios</t>
  </si>
  <si>
    <t>Soportes Experiencia Laboral</t>
  </si>
  <si>
    <t>Publicación Pagina WEB Presidencia</t>
  </si>
  <si>
    <t>Hoja de Vida Persona Natural DAFP</t>
  </si>
  <si>
    <t>Afiliación Caja de Compensación Familiar</t>
  </si>
  <si>
    <t>Formato o Certificación Cuenta Bancaria</t>
  </si>
  <si>
    <t>Certificado de Aptitud - Informe Salud Ocupacional</t>
  </si>
  <si>
    <t>Certificado de Incapacidad Médica General</t>
  </si>
  <si>
    <t>Depuración Historia Laboral - Acuerdo 004 de 2003</t>
  </si>
  <si>
    <t>Reporte Radicación Riesgos Profesionales</t>
  </si>
  <si>
    <t>Resolución Aprobación Disfrute de Vacaciones</t>
  </si>
  <si>
    <t>Resolución Asignación Prima Técnica</t>
  </si>
  <si>
    <t>Resolución Autorización Licencia</t>
  </si>
  <si>
    <t>Resolución Comisión de Servicios</t>
  </si>
  <si>
    <t>Resolución Teminación Asignación de Funciones</t>
  </si>
  <si>
    <t>Resolución Terminación Encargo</t>
  </si>
  <si>
    <t>Solicitud Retiro Parcial de Cesantias</t>
  </si>
  <si>
    <t>Consulta Novedades Empleo Público</t>
  </si>
  <si>
    <t>Resolución Reconocimiento Prestaciones Sociales</t>
  </si>
  <si>
    <t>Examen Médico Periódico</t>
  </si>
  <si>
    <t>Descripción Corta</t>
  </si>
  <si>
    <t>Digite Año Gravable</t>
  </si>
  <si>
    <t>Digite Asunto</t>
  </si>
  <si>
    <t>Digite Nueva AFP</t>
  </si>
  <si>
    <t>Digite Nueva EPS</t>
  </si>
  <si>
    <t>Incluir Descripción - Resolución</t>
  </si>
  <si>
    <t>Únicamente para Hombres</t>
  </si>
  <si>
    <t>Cuando sea Exigible</t>
  </si>
  <si>
    <t>Todos los Cargos - Ingreso</t>
  </si>
  <si>
    <t>Contraloría General</t>
  </si>
  <si>
    <t>Procuraduría General</t>
  </si>
  <si>
    <t>Policía Nacional - Das</t>
  </si>
  <si>
    <t>Cuando sea Exigible - Describir</t>
  </si>
  <si>
    <t>Si El Funcionario Lo Solicita</t>
  </si>
  <si>
    <t>FNA - Fondo Nacional Del Ahorro</t>
  </si>
  <si>
    <t>Consignación de Salarios</t>
  </si>
  <si>
    <t>En Caso de Presentarse</t>
  </si>
  <si>
    <t>Incluir Descripción Corta Del Curso</t>
  </si>
  <si>
    <t>Incluir El Año Gravable</t>
  </si>
  <si>
    <t>Describir Propósito de La Consignación</t>
  </si>
  <si>
    <t>Incluir Descripción Corta Del Posgrado</t>
  </si>
  <si>
    <t>Adjuntar Soportes y No. Resolución</t>
  </si>
  <si>
    <t>Incluir Nombre Nueva Afp</t>
  </si>
  <si>
    <t>Incluir Nombre Nueva Eps</t>
  </si>
  <si>
    <t>Por Retiro Funcionario</t>
  </si>
  <si>
    <t>Documento Previo al Ingreso</t>
  </si>
  <si>
    <t xml:space="preserve">Incluir No. Acta </t>
  </si>
  <si>
    <t>Resolución de Nombramiento</t>
  </si>
  <si>
    <t>Certificación de BDME - No Deudor Moroso del Estado</t>
  </si>
  <si>
    <t>3.12</t>
  </si>
  <si>
    <t>Decreto Retiro o Desvinculación del Cargo</t>
  </si>
  <si>
    <t>Exámen Medico de Egreso</t>
  </si>
  <si>
    <t>Cédula de Ciudadanía</t>
  </si>
  <si>
    <r>
      <rPr>
        <b/>
        <sz val="8.5"/>
        <rFont val="Arial"/>
        <family val="2"/>
      </rPr>
      <t>NOTA:</t>
    </r>
    <r>
      <rPr>
        <sz val="8.5"/>
        <rFont val="Arial"/>
        <family val="2"/>
      </rPr>
      <t xml:space="preserve"> El presente expediente fue objeto de organización archivística, bajo los parámetros establecidos en las Circulares 04/2003 y 012/2004 del DAFP y el AGN.</t>
    </r>
  </si>
  <si>
    <t>Afilliación Cuenta A.F.C.</t>
  </si>
  <si>
    <t>Resolución Asignación de Funciones</t>
  </si>
  <si>
    <t>Informe de Gestión por Retiro Funcionario</t>
  </si>
  <si>
    <t>3.13</t>
  </si>
  <si>
    <t>Otros Documentos Posteriores al Retiro</t>
  </si>
  <si>
    <t>Solicitud Retiro Definitivo de Cesantias</t>
  </si>
  <si>
    <t>Evaluación Hoja de Vida - Meritocracia</t>
  </si>
  <si>
    <t>Ingreso</t>
  </si>
  <si>
    <t>Acuerdo de Gestión</t>
  </si>
  <si>
    <t>2.41</t>
  </si>
  <si>
    <t>Digitar No. Resolución</t>
  </si>
  <si>
    <t>Digitar No. Acta</t>
  </si>
  <si>
    <t>Digitar No. Resolución o Decreto</t>
  </si>
  <si>
    <t>Incluir No. Resolución o Decreto</t>
  </si>
  <si>
    <t>INSTRUCCIONES DILIGENCIAMIENTO - HOJA DE CONTROL PARA HISTORIAS LABORALES</t>
  </si>
  <si>
    <t>El diligenciamento de este formato permitirá tener un control adecuado y normalizado de las tipologías documentales que integran las historia laborales, de los funcionarios de la ANI en cada una de la etapas de la vinculación.</t>
  </si>
  <si>
    <t>Etapas</t>
  </si>
  <si>
    <r>
      <rPr>
        <b/>
        <u/>
        <sz val="16"/>
        <rFont val="Times New Roman"/>
        <family val="1"/>
      </rPr>
      <t>Tipo Documental</t>
    </r>
    <r>
      <rPr>
        <sz val="16"/>
        <rFont val="Times New Roman"/>
        <family val="1"/>
      </rPr>
      <t>: Este campo esta conformado por un dato compuesto en</t>
    </r>
    <r>
      <rPr>
        <u/>
        <sz val="16"/>
        <rFont val="Times New Roman"/>
        <family val="1"/>
      </rPr>
      <t xml:space="preserve"> dos celdas</t>
    </r>
    <r>
      <rPr>
        <sz val="16"/>
        <rFont val="Times New Roman"/>
        <family val="1"/>
      </rPr>
      <t>, en las cuales se incluyen documentos , como Resoluciones de Nombramiento, certificados de estudios y afiliaciones a seguridad social, entre otros, asi:</t>
    </r>
  </si>
  <si>
    <t>Word o PDF El documento debe estar firmado</t>
  </si>
  <si>
    <t>SIGEP  El documento debe estar firmado</t>
  </si>
  <si>
    <t>Para Tomar Posesión del Cargo</t>
  </si>
  <si>
    <t>Registro Unico Tributario - RUT</t>
  </si>
  <si>
    <t>Contaduría General</t>
  </si>
  <si>
    <r>
      <t xml:space="preserve">   </t>
    </r>
    <r>
      <rPr>
        <b/>
        <sz val="16"/>
        <color indexed="16"/>
        <rFont val="Times New Roman"/>
        <family val="1"/>
      </rPr>
      <t xml:space="preserve">    - Información Adicional</t>
    </r>
    <r>
      <rPr>
        <sz val="16"/>
        <rFont val="Times New Roman"/>
        <family val="1"/>
      </rPr>
      <t>:  En la</t>
    </r>
    <r>
      <rPr>
        <sz val="16"/>
        <color indexed="10"/>
        <rFont val="Times New Roman"/>
        <family val="1"/>
      </rPr>
      <t xml:space="preserve"> "Columna F"</t>
    </r>
    <r>
      <rPr>
        <sz val="16"/>
        <rFont val="Times New Roman"/>
        <family val="1"/>
      </rPr>
      <t xml:space="preserve"> se debe incluir la información que en esta se solicité o la que se considere pertinente adicionar. 
         En algunos casos los datos son incluidos automaticamente, una vez se ha  digitado el codigo del documento en la "Columna A".</t>
    </r>
  </si>
  <si>
    <t>HOJA DE CONTROL HISTORIAS LABORALES</t>
  </si>
  <si>
    <t>Resolución o Decreto Encargo / Nuevo Cargo</t>
  </si>
  <si>
    <t>1.37</t>
  </si>
  <si>
    <t>CÓDIGO</t>
  </si>
  <si>
    <t>VERSIÓN</t>
  </si>
  <si>
    <t>FECHA</t>
  </si>
  <si>
    <t>GESTIÓN DEL TALENTO HUMANO</t>
  </si>
  <si>
    <t>GETH-F-040</t>
  </si>
  <si>
    <t>Coordinador G.I.T de Talento Humano</t>
  </si>
  <si>
    <t>1.38</t>
  </si>
  <si>
    <t>Publicación página web ANI</t>
  </si>
  <si>
    <t>1.39</t>
  </si>
  <si>
    <t xml:space="preserve">Licencia de conducción </t>
  </si>
  <si>
    <t>Para los cargos que exigen este requisito</t>
  </si>
  <si>
    <t>2.42</t>
  </si>
  <si>
    <t>Inducción al cargo</t>
  </si>
  <si>
    <t>2.43</t>
  </si>
  <si>
    <t>Compromiso de transparencia y confidenciallidad</t>
  </si>
  <si>
    <t>2.44</t>
  </si>
  <si>
    <t xml:space="preserve">Orden exámen médico laboral </t>
  </si>
  <si>
    <t>2.45</t>
  </si>
  <si>
    <t xml:space="preserve">Seguimiento a recomendaciones medico laboral </t>
  </si>
  <si>
    <t>2.46</t>
  </si>
  <si>
    <t>Carta de compromiso</t>
  </si>
  <si>
    <t>Resolución de retiro por muerte</t>
  </si>
  <si>
    <t xml:space="preserve">Digitar No. Resolución </t>
  </si>
  <si>
    <t>Acta de informe de gestión</t>
  </si>
  <si>
    <t>Retiro Servidores públicos</t>
  </si>
  <si>
    <t>Certificación o Afiliación A.F.P.</t>
  </si>
  <si>
    <t>Afiliación A.R.L.</t>
  </si>
  <si>
    <t>2.47</t>
  </si>
  <si>
    <t>2.48</t>
  </si>
  <si>
    <t xml:space="preserve">Resolución prorroga de encargo </t>
  </si>
  <si>
    <t xml:space="preserve">Resolución confiere descanso y hace un encargo </t>
  </si>
  <si>
    <t>N°Radicado</t>
  </si>
  <si>
    <r>
      <rPr>
        <b/>
        <sz val="16"/>
        <rFont val="Times New Roman"/>
        <family val="1"/>
      </rPr>
      <t>Apellidos:</t>
    </r>
    <r>
      <rPr>
        <sz val="16"/>
        <rFont val="Times New Roman"/>
        <family val="1"/>
      </rPr>
      <t xml:space="preserve"> En la </t>
    </r>
    <r>
      <rPr>
        <sz val="16"/>
        <color rgb="FFFF0000"/>
        <rFont val="Times New Roman"/>
        <family val="1"/>
      </rPr>
      <t>"Celda E7"</t>
    </r>
    <r>
      <rPr>
        <sz val="16"/>
        <rFont val="Times New Roman"/>
        <family val="1"/>
      </rPr>
      <t xml:space="preserve"> Digite en mayúsculas los apellidos completos del funcionario a quien corresponde la historia laboral.</t>
    </r>
  </si>
  <si>
    <r>
      <rPr>
        <b/>
        <sz val="16"/>
        <rFont val="Times New Roman"/>
        <family val="1"/>
      </rPr>
      <t>Nombres:</t>
    </r>
    <r>
      <rPr>
        <sz val="16"/>
        <rFont val="Times New Roman"/>
        <family val="1"/>
      </rPr>
      <t xml:space="preserve"> En la </t>
    </r>
    <r>
      <rPr>
        <sz val="16"/>
        <color rgb="FFFF0000"/>
        <rFont val="Times New Roman"/>
        <family val="1"/>
      </rPr>
      <t>"Celda F7"</t>
    </r>
    <r>
      <rPr>
        <sz val="16"/>
        <rFont val="Times New Roman"/>
        <family val="1"/>
      </rPr>
      <t xml:space="preserve"> Digite en mayúsculas los nombres completos del funcionario a quien corresponde la historia laboral.</t>
    </r>
  </si>
  <si>
    <t>Cédula de Extranjería</t>
  </si>
  <si>
    <r>
      <t xml:space="preserve">                                              En la </t>
    </r>
    <r>
      <rPr>
        <sz val="16"/>
        <color rgb="FFFF0000"/>
        <rFont val="Times New Roman"/>
        <family val="1"/>
      </rPr>
      <t xml:space="preserve">"Celda I7" </t>
    </r>
    <r>
      <rPr>
        <sz val="16"/>
        <rFont val="Times New Roman"/>
        <family val="1"/>
      </rPr>
      <t>digite el No. de documento de identidad, sin puntos ni comas.</t>
    </r>
  </si>
  <si>
    <t>1.01</t>
  </si>
  <si>
    <t>Código  Documento</t>
  </si>
  <si>
    <r>
      <rPr>
        <b/>
        <sz val="16"/>
        <rFont val="Times New Roman"/>
        <family val="1"/>
      </rPr>
      <t>Documento de Identidad:</t>
    </r>
    <r>
      <rPr>
        <sz val="16"/>
        <rFont val="Times New Roman"/>
        <family val="1"/>
      </rPr>
      <t xml:space="preserve"> En la </t>
    </r>
    <r>
      <rPr>
        <sz val="16"/>
        <color rgb="FFFF0000"/>
        <rFont val="Times New Roman"/>
        <family val="1"/>
      </rPr>
      <t>"Celda H7"</t>
    </r>
    <r>
      <rPr>
        <sz val="16"/>
        <rFont val="Times New Roman"/>
        <family val="1"/>
      </rPr>
      <t xml:space="preserve"> Seleccione de la lista desplegable, el tipo de documento de identidad según corresponda.</t>
    </r>
  </si>
  <si>
    <r>
      <rPr>
        <b/>
        <sz val="16"/>
        <rFont val="Times New Roman"/>
        <family val="1"/>
      </rPr>
      <t>Código Documento:</t>
    </r>
    <r>
      <rPr>
        <sz val="16"/>
        <rFont val="Times New Roman"/>
        <family val="1"/>
      </rPr>
      <t xml:space="preserve"> En la</t>
    </r>
    <r>
      <rPr>
        <sz val="16"/>
        <color rgb="FFFF0000"/>
        <rFont val="Times New Roman"/>
        <family val="1"/>
      </rPr>
      <t xml:space="preserve"> "Columna A" </t>
    </r>
    <r>
      <rPr>
        <sz val="16"/>
        <rFont val="Times New Roman"/>
        <family val="1"/>
      </rPr>
      <t>digite código de la tipologia documental a incluir, de acuerdo con la etapa de la vinculación laboral y</t>
    </r>
  </si>
  <si>
    <r>
      <t xml:space="preserve"> codificación establecida en el listado de </t>
    </r>
    <r>
      <rPr>
        <sz val="16"/>
        <color rgb="FFFF0000"/>
        <rFont val="Times New Roman"/>
        <family val="1"/>
      </rPr>
      <t>"tiplogías documentales"</t>
    </r>
    <r>
      <rPr>
        <sz val="16"/>
        <rFont val="Times New Roman"/>
        <family val="1"/>
      </rPr>
      <t>,  incluido como primer documento en el presente archivo.</t>
    </r>
  </si>
  <si>
    <r>
      <t xml:space="preserve">       - Descripción:  En la </t>
    </r>
    <r>
      <rPr>
        <sz val="16"/>
        <color rgb="FFFF0000"/>
        <rFont val="Times New Roman"/>
        <family val="1"/>
      </rPr>
      <t>"Columna E"</t>
    </r>
    <r>
      <rPr>
        <sz val="16"/>
        <rFont val="Times New Roman"/>
        <family val="1"/>
      </rPr>
      <t xml:space="preserve"> no es necesario registrar ninguna información, ya que esta es incluida automaticmente, una vez se ha 
         digitado el codigo del documento en la "Columna A".</t>
    </r>
  </si>
  <si>
    <r>
      <rPr>
        <b/>
        <sz val="16"/>
        <rFont val="Times New Roman"/>
        <family val="1"/>
      </rPr>
      <t xml:space="preserve">Folios (s): </t>
    </r>
    <r>
      <rPr>
        <sz val="16"/>
        <rFont val="Times New Roman"/>
        <family val="1"/>
      </rPr>
      <t xml:space="preserve">En este campo se registra el número de folios correspondientes a cada documento. En la </t>
    </r>
    <r>
      <rPr>
        <sz val="16"/>
        <color rgb="FFFF0000"/>
        <rFont val="Times New Roman"/>
        <family val="1"/>
      </rPr>
      <t xml:space="preserve">"Columna J" </t>
    </r>
    <r>
      <rPr>
        <sz val="16"/>
        <rFont val="Times New Roman"/>
        <family val="1"/>
      </rPr>
      <t>se debe digitar unicamente el folio final, teniendo en cuenta que automáticamente se incluye el folio inicial. Cada vez que incluye un nuevo documento, la celda correspondiente a este campo aparecerá resaltada en color rojo, por lo tanto es importante no olvidar diligenciarlo.</t>
    </r>
  </si>
  <si>
    <r>
      <rPr>
        <b/>
        <sz val="16"/>
        <rFont val="Times New Roman"/>
        <family val="1"/>
      </rPr>
      <t>Funcionario Responsable de la Historia Laboral:</t>
    </r>
    <r>
      <rPr>
        <sz val="16"/>
        <rFont val="Times New Roman"/>
        <family val="1"/>
      </rPr>
      <t xml:space="preserve"> Registrar el nombre, apellidos, cargo y firma del funcionario responsable de organizar, gestionar y custodiar la historia laboral en el archivo de gestión. Esta anotación se hace al final de la hoja de control </t>
    </r>
    <r>
      <rPr>
        <sz val="16"/>
        <color rgb="FFFF0000"/>
        <rFont val="Times New Roman"/>
        <family val="1"/>
      </rPr>
      <t>"Celda A158"</t>
    </r>
    <r>
      <rPr>
        <sz val="16"/>
        <rFont val="Times New Roman"/>
        <family val="1"/>
      </rPr>
      <t>.</t>
    </r>
  </si>
  <si>
    <t>3.14</t>
  </si>
  <si>
    <t>Acta de Cierre Administrativo o Definitivo de Expedientes</t>
  </si>
  <si>
    <r>
      <rPr>
        <b/>
        <sz val="16"/>
        <rFont val="Times New Roman"/>
        <family val="1"/>
      </rPr>
      <t xml:space="preserve">Responsable de Talento Humano: </t>
    </r>
    <r>
      <rPr>
        <sz val="16"/>
        <rFont val="Times New Roman"/>
        <family val="1"/>
      </rPr>
      <t xml:space="preserve">Registrar el nombre, apellidos, cargo y firma del funcionario responsable del Área de Talento Humano. Esta anotación se hace al final de la hoja de control </t>
    </r>
    <r>
      <rPr>
        <sz val="16"/>
        <color rgb="FFFF0000"/>
        <rFont val="Times New Roman"/>
        <family val="1"/>
      </rPr>
      <t>"Celda G158"</t>
    </r>
    <r>
      <rPr>
        <sz val="16"/>
        <rFont val="Times New Roman"/>
        <family val="1"/>
      </rPr>
      <t>.</t>
    </r>
  </si>
  <si>
    <r>
      <rPr>
        <b/>
        <sz val="16"/>
        <rFont val="Times New Roman"/>
        <family val="1"/>
      </rPr>
      <t>N°Radicado</t>
    </r>
    <r>
      <rPr>
        <sz val="16"/>
        <rFont val="Times New Roman"/>
        <family val="1"/>
      </rPr>
      <t>:Se refiere al número de radicado del documento en la Agencia Nacional de Infraestructura, registrar sin espacios ni guiones, si el documento no tiene radicado registrar N/A que significa No aplica.</t>
    </r>
  </si>
  <si>
    <r>
      <rPr>
        <b/>
        <sz val="16"/>
        <rFont val="Times New Roman"/>
        <family val="1"/>
      </rPr>
      <t>Tradición Documental:</t>
    </r>
    <r>
      <rPr>
        <sz val="16"/>
        <rFont val="Times New Roman"/>
        <family val="1"/>
      </rPr>
      <t xml:space="preserve"> En la </t>
    </r>
    <r>
      <rPr>
        <sz val="16"/>
        <color rgb="FFFF0000"/>
        <rFont val="Times New Roman"/>
        <family val="1"/>
      </rPr>
      <t xml:space="preserve">"Columna H" </t>
    </r>
    <r>
      <rPr>
        <sz val="16"/>
        <rFont val="Times New Roman"/>
        <family val="1"/>
      </rPr>
      <t>Seleccione de la lista desplegable según corresponda (original o copia).</t>
    </r>
  </si>
  <si>
    <r>
      <rPr>
        <b/>
        <sz val="16"/>
        <color indexed="60"/>
        <rFont val="Times New Roman"/>
        <family val="1"/>
      </rPr>
      <t xml:space="preserve">NOTA IMPORTANTE
</t>
    </r>
    <r>
      <rPr>
        <sz val="16"/>
        <color indexed="60"/>
        <rFont val="Times New Roman"/>
        <family val="1"/>
      </rPr>
      <t>La hoja de control deberá actualizarse a medida que se vayan archivando nuevos documentos en archivo de gestión y solo se imprimirá al momento de realizar la transferencia al archivo central.  Se debe elaborar una por cada carpeta.
Al momento de la transferencia al archivo central la Hoja de Control debe ser incluida en la parte inicial de la carpeta, de tal manera que al abrir permita saber que contiene el expediente de Historia Laboral de cada funcionario.</t>
    </r>
  </si>
  <si>
    <r>
      <rPr>
        <b/>
        <sz val="16"/>
        <rFont val="Times New Roman"/>
        <family val="1"/>
      </rPr>
      <t>Fecha:</t>
    </r>
    <r>
      <rPr>
        <sz val="16"/>
        <rFont val="Times New Roman"/>
        <family val="1"/>
      </rPr>
      <t xml:space="preserve"> En este campo se debe registrar la fecha del documento en la</t>
    </r>
    <r>
      <rPr>
        <sz val="16"/>
        <color rgb="FFFF0000"/>
        <rFont val="Times New Roman"/>
        <family val="1"/>
      </rPr>
      <t xml:space="preserve"> "Columna C" </t>
    </r>
    <r>
      <rPr>
        <sz val="16"/>
        <rFont val="Times New Roman"/>
        <family val="1"/>
      </rPr>
      <t>teniendo en cuenta el formato Día, Mes, Año. Cuando el documento tiene anexos, se debe registrar la fecha del documento principal unicamente.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</si>
</sst>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C0A]dd\-mmm\-yy;@"/>
    <numFmt numFmtId="166" formatCode="000"/>
    <numFmt numFmtId="167" formatCode="[$-240A]d&quot; de &quot;mmmm&quot; de &quot;yyyy;@"/>
    <numFmt numFmtId="168" formatCode="_(&quot;$&quot;* #,##0.00_);_(&quot;$&quot;* \(#,##0.00\);_(&quot;$&quot;* &quot;-&quot;??_);_(@_)"/>
    <numFmt numFmtId="169" formatCode="&quot;00&quot;#"/>
  </numFmts>
  <fonts count="44">
    <font>
      <sz val="10"/>
      <name val="Arial"/>
    </font>
    <font>
      <sz val="8"/>
      <name val="Arial"/>
      <family val="2"/>
    </font>
    <font>
      <b/>
      <sz val="11"/>
      <name val="Verdana"/>
      <family val="2"/>
    </font>
    <font>
      <b/>
      <sz val="10"/>
      <name val="Arial"/>
      <family val="2"/>
    </font>
    <font>
      <sz val="9"/>
      <name val="Arial"/>
      <family val="2"/>
    </font>
    <font>
      <sz val="10"/>
      <name val="Arial"/>
      <family val="2"/>
    </font>
    <font>
      <b/>
      <sz val="9"/>
      <name val="Arial"/>
      <family val="2"/>
    </font>
    <font>
      <sz val="8.5"/>
      <name val="Arial"/>
      <family val="2"/>
    </font>
    <font>
      <b/>
      <sz val="8.5"/>
      <name val="Arial"/>
      <family val="2"/>
    </font>
    <font>
      <sz val="10"/>
      <name val="Arial"/>
      <family val="2"/>
    </font>
    <font>
      <b/>
      <sz val="18"/>
      <name val="Times New Roman"/>
      <family val="1"/>
    </font>
    <font>
      <b/>
      <sz val="11"/>
      <name val="Times New Roman"/>
      <family val="1"/>
    </font>
    <font>
      <sz val="16"/>
      <name val="Times New Roman"/>
      <family val="1"/>
    </font>
    <font>
      <sz val="11"/>
      <name val="Times New Roman"/>
      <family val="1"/>
    </font>
    <font>
      <i/>
      <sz val="11"/>
      <name val="Times New Roman"/>
      <family val="1"/>
    </font>
    <font>
      <b/>
      <sz val="16"/>
      <name val="Times New Roman"/>
      <family val="1"/>
    </font>
    <font>
      <sz val="16"/>
      <color indexed="10"/>
      <name val="Times New Roman"/>
      <family val="1"/>
    </font>
    <font>
      <sz val="16"/>
      <name val="Arial"/>
      <family val="2"/>
    </font>
    <font>
      <sz val="9"/>
      <color indexed="10"/>
      <name val="Geneva"/>
    </font>
    <font>
      <sz val="12"/>
      <name val="Times New Roman"/>
      <family val="1"/>
    </font>
    <font>
      <u/>
      <sz val="16"/>
      <name val="Times New Roman"/>
      <family val="1"/>
    </font>
    <font>
      <b/>
      <u/>
      <sz val="16"/>
      <name val="Times New Roman"/>
      <family val="1"/>
    </font>
    <font>
      <b/>
      <sz val="16"/>
      <color indexed="16"/>
      <name val="Times New Roman"/>
      <family val="1"/>
    </font>
    <font>
      <sz val="11"/>
      <name val="Arial"/>
      <family val="2"/>
    </font>
    <font>
      <sz val="16"/>
      <color indexed="60"/>
      <name val="Times New Roman"/>
      <family val="1"/>
    </font>
    <font>
      <b/>
      <sz val="16"/>
      <color indexed="60"/>
      <name val="Times New Roman"/>
      <family val="1"/>
    </font>
    <font>
      <sz val="11"/>
      <color theme="1"/>
      <name val="Calibri"/>
      <family val="2"/>
      <scheme val="minor"/>
    </font>
    <font>
      <u/>
      <sz val="10"/>
      <color theme="10"/>
      <name val="Arial"/>
      <family val="2"/>
    </font>
    <font>
      <b/>
      <i/>
      <sz val="18"/>
      <color rgb="FF3311AF"/>
      <name val="Times New Roman"/>
      <family val="1"/>
    </font>
    <font>
      <i/>
      <sz val="10"/>
      <color theme="1"/>
      <name val="Arial"/>
      <family val="2"/>
    </font>
    <font>
      <i/>
      <sz val="9"/>
      <color theme="1"/>
      <name val="Arial"/>
      <family val="2"/>
    </font>
    <font>
      <sz val="10"/>
      <color rgb="FFC00000"/>
      <name val="Verdana"/>
      <family val="2"/>
    </font>
    <font>
      <sz val="9"/>
      <color theme="1"/>
      <name val="Arial"/>
      <family val="2"/>
    </font>
    <font>
      <b/>
      <sz val="10"/>
      <color theme="1"/>
      <name val="Arial"/>
      <family val="2"/>
    </font>
    <font>
      <b/>
      <i/>
      <sz val="8"/>
      <color theme="1"/>
      <name val="Arial"/>
      <family val="2"/>
    </font>
    <font>
      <i/>
      <sz val="8"/>
      <color theme="1"/>
      <name val="Arial"/>
      <family val="2"/>
    </font>
    <font>
      <b/>
      <sz val="11"/>
      <name val="Calibri"/>
      <family val="2"/>
      <scheme val="minor"/>
    </font>
    <font>
      <sz val="11"/>
      <name val="Calibri"/>
      <family val="2"/>
      <scheme val="minor"/>
    </font>
    <font>
      <sz val="9"/>
      <color rgb="FFFF0000"/>
      <name val="Arial"/>
      <family val="2"/>
    </font>
    <font>
      <b/>
      <sz val="18"/>
      <name val="Calibri"/>
      <family val="2"/>
      <scheme val="minor"/>
    </font>
    <font>
      <sz val="16"/>
      <color rgb="FFFF0000"/>
      <name val="Times New Roman"/>
      <family val="1"/>
    </font>
    <font>
      <i/>
      <sz val="10"/>
      <name val="Arial"/>
      <family val="2"/>
    </font>
    <font>
      <b/>
      <sz val="10"/>
      <color theme="0"/>
      <name val="Arial"/>
      <family val="2"/>
    </font>
    <font>
      <b/>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auto="1"/>
      </left>
      <right style="hair">
        <color auto="1"/>
      </right>
      <top style="hair">
        <color auto="1"/>
      </top>
      <bottom style="hair">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4">
    <xf numFmtId="0" fontId="0" fillId="0" borderId="0"/>
    <xf numFmtId="0" fontId="18" fillId="0" borderId="0"/>
    <xf numFmtId="0" fontId="19" fillId="0" borderId="0" applyNumberFormat="0" applyFill="0" applyBorder="0" applyAlignment="0" applyProtection="0"/>
    <xf numFmtId="0" fontId="27" fillId="0" borderId="0" applyNumberFormat="0" applyFill="0" applyBorder="0" applyAlignment="0" applyProtection="0"/>
    <xf numFmtId="168" fontId="5" fillId="0" borderId="0" applyFon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6" fillId="0" borderId="0"/>
    <xf numFmtId="0" fontId="26" fillId="0" borderId="0"/>
    <xf numFmtId="0" fontId="5" fillId="0" borderId="0"/>
    <xf numFmtId="0" fontId="26" fillId="0" borderId="0"/>
    <xf numFmtId="0" fontId="26" fillId="0" borderId="0"/>
    <xf numFmtId="0" fontId="5" fillId="0" borderId="0"/>
  </cellStyleXfs>
  <cellXfs count="168">
    <xf numFmtId="0" fontId="0" fillId="0" borderId="0" xfId="0"/>
    <xf numFmtId="0" fontId="0" fillId="0" borderId="0" xfId="0" applyAlignment="1">
      <alignment wrapText="1"/>
    </xf>
    <xf numFmtId="0" fontId="11" fillId="0" borderId="0" xfId="5" applyFont="1" applyAlignment="1"/>
    <xf numFmtId="0" fontId="9" fillId="0" borderId="0" xfId="5"/>
    <xf numFmtId="0" fontId="13" fillId="0" borderId="0" xfId="5" applyFont="1"/>
    <xf numFmtId="0" fontId="14" fillId="0" borderId="0" xfId="5" applyFont="1" applyAlignment="1">
      <alignment vertical="center" wrapText="1"/>
    </xf>
    <xf numFmtId="0" fontId="9" fillId="0" borderId="0" xfId="5" applyAlignment="1">
      <alignment vertical="center" wrapText="1"/>
    </xf>
    <xf numFmtId="0" fontId="12" fillId="0" borderId="0" xfId="5" applyFont="1"/>
    <xf numFmtId="0" fontId="17" fillId="0" borderId="0" xfId="5" applyFont="1"/>
    <xf numFmtId="0" fontId="12" fillId="0" borderId="18" xfId="5" applyFont="1" applyBorder="1" applyAlignment="1">
      <alignment vertical="center" wrapText="1"/>
    </xf>
    <xf numFmtId="0" fontId="12" fillId="0" borderId="19" xfId="5" applyFont="1" applyBorder="1" applyAlignment="1">
      <alignment vertical="center" wrapText="1"/>
    </xf>
    <xf numFmtId="0" fontId="12" fillId="0" borderId="20" xfId="5" applyFont="1" applyBorder="1" applyAlignment="1">
      <alignment vertical="center" wrapText="1"/>
    </xf>
    <xf numFmtId="0" fontId="28" fillId="0" borderId="21" xfId="5" applyFont="1" applyBorder="1" applyAlignment="1">
      <alignment horizontal="center" vertical="center" wrapText="1"/>
    </xf>
    <xf numFmtId="0" fontId="10" fillId="0" borderId="22" xfId="5" applyFont="1" applyBorder="1" applyAlignment="1">
      <alignment horizontal="center" vertical="center"/>
    </xf>
    <xf numFmtId="0" fontId="29" fillId="0" borderId="11" xfId="3" applyFont="1" applyBorder="1" applyAlignment="1" applyProtection="1">
      <alignment horizontal="center" vertical="center"/>
      <protection hidden="1"/>
    </xf>
    <xf numFmtId="3" fontId="32" fillId="0" borderId="38" xfId="0" applyNumberFormat="1" applyFont="1" applyBorder="1" applyAlignment="1" applyProtection="1">
      <alignment horizontal="center"/>
      <protection locked="0"/>
    </xf>
    <xf numFmtId="0" fontId="23" fillId="0" borderId="0" xfId="10" applyFont="1" applyAlignment="1">
      <alignment vertical="center" wrapText="1"/>
    </xf>
    <xf numFmtId="0" fontId="5" fillId="0" borderId="0" xfId="10" applyAlignment="1" applyProtection="1">
      <alignment vertical="center"/>
      <protection hidden="1"/>
    </xf>
    <xf numFmtId="0" fontId="6" fillId="0" borderId="1" xfId="10" applyFont="1" applyBorder="1" applyAlignment="1" applyProtection="1">
      <alignment horizontal="center" vertical="center"/>
      <protection locked="0"/>
    </xf>
    <xf numFmtId="165" fontId="5" fillId="0" borderId="2" xfId="10" applyNumberFormat="1" applyBorder="1" applyAlignment="1" applyProtection="1">
      <alignment horizontal="center" vertical="center"/>
      <protection hidden="1"/>
    </xf>
    <xf numFmtId="0" fontId="5" fillId="0" borderId="2" xfId="10" applyBorder="1" applyAlignment="1" applyProtection="1">
      <alignment horizontal="center" vertical="center"/>
      <protection hidden="1"/>
    </xf>
    <xf numFmtId="0" fontId="5" fillId="0" borderId="2" xfId="10" applyBorder="1" applyAlignment="1" applyProtection="1">
      <alignment horizontal="right" vertical="center"/>
      <protection hidden="1"/>
    </xf>
    <xf numFmtId="166" fontId="5" fillId="0" borderId="2" xfId="10" applyNumberFormat="1" applyBorder="1" applyAlignment="1" applyProtection="1">
      <alignment horizontal="center" vertical="center"/>
      <protection hidden="1"/>
    </xf>
    <xf numFmtId="166" fontId="5" fillId="0" borderId="8" xfId="10" applyNumberFormat="1" applyBorder="1" applyAlignment="1" applyProtection="1">
      <alignment horizontal="center" vertical="center"/>
      <protection hidden="1"/>
    </xf>
    <xf numFmtId="166" fontId="30" fillId="0" borderId="23" xfId="10" applyNumberFormat="1" applyFont="1" applyBorder="1" applyAlignment="1" applyProtection="1">
      <alignment horizontal="center" vertical="center" wrapText="1"/>
      <protection hidden="1"/>
    </xf>
    <xf numFmtId="166" fontId="30" fillId="0" borderId="24" xfId="10" applyNumberFormat="1" applyFont="1" applyBorder="1" applyAlignment="1" applyProtection="1">
      <alignment horizontal="center" vertical="center" wrapText="1"/>
      <protection hidden="1"/>
    </xf>
    <xf numFmtId="0" fontId="5" fillId="0" borderId="0" xfId="10" applyAlignment="1" applyProtection="1">
      <alignment vertical="center" wrapText="1"/>
      <protection hidden="1"/>
    </xf>
    <xf numFmtId="0" fontId="4" fillId="0" borderId="12" xfId="10" applyFont="1" applyBorder="1" applyAlignment="1" applyProtection="1">
      <alignment horizontal="right" vertical="center" wrapText="1"/>
      <protection hidden="1"/>
    </xf>
    <xf numFmtId="166" fontId="4" fillId="0" borderId="16" xfId="10" applyNumberFormat="1" applyFont="1" applyBorder="1" applyAlignment="1" applyProtection="1">
      <alignment horizontal="center" vertical="center"/>
      <protection locked="0"/>
    </xf>
    <xf numFmtId="0" fontId="4" fillId="0" borderId="0" xfId="10" applyFont="1" applyAlignment="1" applyProtection="1">
      <alignment vertical="center"/>
      <protection hidden="1"/>
    </xf>
    <xf numFmtId="0" fontId="4" fillId="0" borderId="13" xfId="10" applyFont="1" applyBorder="1" applyAlignment="1" applyProtection="1">
      <alignment horizontal="right" vertical="center" wrapText="1"/>
      <protection hidden="1"/>
    </xf>
    <xf numFmtId="0" fontId="4" fillId="0" borderId="14" xfId="10" applyFont="1" applyBorder="1" applyAlignment="1" applyProtection="1">
      <alignment horizontal="right" vertical="center" wrapText="1"/>
      <protection hidden="1"/>
    </xf>
    <xf numFmtId="0" fontId="1" fillId="0" borderId="11" xfId="10" applyFont="1" applyBorder="1" applyAlignment="1" applyProtection="1">
      <alignment horizontal="right" vertical="center"/>
      <protection hidden="1"/>
    </xf>
    <xf numFmtId="165" fontId="5" fillId="0" borderId="0" xfId="10" applyNumberFormat="1" applyAlignment="1" applyProtection="1">
      <alignment horizontal="center" vertical="center"/>
      <protection hidden="1"/>
    </xf>
    <xf numFmtId="0" fontId="5" fillId="0" borderId="0" xfId="10" applyAlignment="1" applyProtection="1">
      <alignment horizontal="right" vertical="center"/>
      <protection hidden="1"/>
    </xf>
    <xf numFmtId="166" fontId="5" fillId="0" borderId="0" xfId="10" applyNumberFormat="1" applyAlignment="1" applyProtection="1">
      <alignment vertical="center"/>
      <protection hidden="1"/>
    </xf>
    <xf numFmtId="164" fontId="5" fillId="0" borderId="7" xfId="10" applyNumberFormat="1" applyBorder="1" applyAlignment="1" applyProtection="1">
      <alignment horizontal="center" vertical="center"/>
      <protection hidden="1"/>
    </xf>
    <xf numFmtId="164" fontId="4" fillId="0" borderId="3" xfId="10" applyNumberFormat="1" applyFont="1" applyBorder="1" applyAlignment="1" applyProtection="1">
      <alignment horizontal="center" vertical="center"/>
      <protection locked="0"/>
    </xf>
    <xf numFmtId="3" fontId="32" fillId="0" borderId="38" xfId="10" applyNumberFormat="1" applyFont="1" applyBorder="1" applyAlignment="1" applyProtection="1">
      <alignment horizontal="center"/>
      <protection locked="0"/>
    </xf>
    <xf numFmtId="164" fontId="4" fillId="0" borderId="29" xfId="10" applyNumberFormat="1" applyFont="1" applyBorder="1" applyAlignment="1" applyProtection="1">
      <alignment horizontal="center" vertical="center"/>
      <protection locked="0"/>
    </xf>
    <xf numFmtId="164" fontId="5" fillId="0" borderId="0" xfId="10" applyNumberFormat="1" applyAlignment="1" applyProtection="1">
      <alignment horizontal="center" vertical="center"/>
      <protection hidden="1"/>
    </xf>
    <xf numFmtId="165" fontId="4" fillId="0" borderId="10" xfId="10" applyNumberFormat="1" applyFont="1" applyBorder="1" applyAlignment="1" applyProtection="1">
      <alignment horizontal="center" vertical="center"/>
      <protection locked="0"/>
    </xf>
    <xf numFmtId="3" fontId="32" fillId="0" borderId="38" xfId="0" applyNumberFormat="1" applyFont="1" applyBorder="1" applyAlignment="1">
      <alignment horizontal="center"/>
    </xf>
    <xf numFmtId="3" fontId="32" fillId="0" borderId="38" xfId="0" applyNumberFormat="1" applyFont="1" applyBorder="1" applyAlignment="1">
      <alignment horizontal="center" vertical="center"/>
    </xf>
    <xf numFmtId="0" fontId="2" fillId="0" borderId="0" xfId="10" applyFont="1" applyAlignment="1" applyProtection="1">
      <alignment vertical="center"/>
      <protection hidden="1"/>
    </xf>
    <xf numFmtId="167" fontId="31" fillId="0" borderId="0" xfId="10" applyNumberFormat="1" applyFont="1" applyAlignment="1" applyProtection="1">
      <alignment horizontal="right" vertical="center"/>
      <protection hidden="1"/>
    </xf>
    <xf numFmtId="0" fontId="3" fillId="0" borderId="25" xfId="10" applyFont="1" applyBorder="1" applyAlignment="1" applyProtection="1">
      <alignment horizontal="center" vertical="center"/>
      <protection hidden="1"/>
    </xf>
    <xf numFmtId="0" fontId="3" fillId="0" borderId="25" xfId="10" applyFont="1" applyBorder="1" applyAlignment="1" applyProtection="1">
      <alignment horizontal="right" vertical="center"/>
      <protection hidden="1"/>
    </xf>
    <xf numFmtId="166" fontId="3" fillId="0" borderId="25" xfId="10" applyNumberFormat="1" applyFont="1" applyBorder="1" applyAlignment="1" applyProtection="1">
      <alignment horizontal="center" vertical="center"/>
      <protection hidden="1"/>
    </xf>
    <xf numFmtId="166" fontId="3" fillId="0" borderId="26" xfId="10" applyNumberFormat="1" applyFont="1" applyBorder="1" applyAlignment="1" applyProtection="1">
      <alignment horizontal="center" vertical="center"/>
      <protection hidden="1"/>
    </xf>
    <xf numFmtId="0" fontId="38" fillId="2" borderId="0" xfId="10" applyFont="1" applyFill="1" applyAlignment="1" applyProtection="1">
      <alignment vertical="center"/>
      <protection hidden="1"/>
    </xf>
    <xf numFmtId="0" fontId="36" fillId="0" borderId="45" xfId="10" applyFont="1" applyBorder="1" applyAlignment="1" applyProtection="1">
      <alignment horizontal="center" vertical="center" wrapText="1"/>
      <protection locked="0"/>
    </xf>
    <xf numFmtId="0" fontId="37" fillId="0" borderId="45" xfId="10" applyFont="1" applyBorder="1" applyAlignment="1" applyProtection="1">
      <alignment horizontal="center" vertical="center" wrapText="1"/>
      <protection locked="0"/>
    </xf>
    <xf numFmtId="3" fontId="32" fillId="0" borderId="46" xfId="0" applyNumberFormat="1" applyFont="1" applyBorder="1" applyAlignment="1">
      <alignment horizontal="center"/>
    </xf>
    <xf numFmtId="164" fontId="4" fillId="0" borderId="10" xfId="10" applyNumberFormat="1" applyFont="1" applyBorder="1" applyAlignment="1" applyProtection="1">
      <alignment horizontal="center" vertical="center"/>
      <protection locked="0"/>
    </xf>
    <xf numFmtId="164" fontId="4" fillId="0" borderId="10" xfId="0" applyNumberFormat="1" applyFont="1" applyBorder="1" applyAlignment="1" applyProtection="1">
      <alignment horizontal="center" vertical="center"/>
      <protection locked="0"/>
    </xf>
    <xf numFmtId="3" fontId="32" fillId="0" borderId="46" xfId="10" applyNumberFormat="1" applyFont="1" applyBorder="1" applyAlignment="1" applyProtection="1">
      <alignment horizontal="center"/>
      <protection locked="0"/>
    </xf>
    <xf numFmtId="3" fontId="32" fillId="0" borderId="46" xfId="0" applyNumberFormat="1" applyFont="1" applyBorder="1" applyAlignment="1">
      <alignment horizontal="center" vertical="center"/>
    </xf>
    <xf numFmtId="3" fontId="32" fillId="0" borderId="46" xfId="0" applyNumberFormat="1" applyFont="1" applyBorder="1" applyAlignment="1" applyProtection="1">
      <alignment horizontal="center"/>
      <protection locked="0"/>
    </xf>
    <xf numFmtId="164" fontId="4" fillId="0" borderId="49" xfId="10" applyNumberFormat="1" applyFont="1" applyBorder="1" applyAlignment="1" applyProtection="1">
      <alignment horizontal="center" vertical="center"/>
      <protection locked="0"/>
    </xf>
    <xf numFmtId="4" fontId="32" fillId="4" borderId="12" xfId="0" applyNumberFormat="1" applyFont="1" applyFill="1" applyBorder="1" applyAlignment="1">
      <alignment horizontal="center" wrapText="1"/>
    </xf>
    <xf numFmtId="0" fontId="32" fillId="4" borderId="12" xfId="0" applyFont="1" applyFill="1" applyBorder="1" applyAlignment="1">
      <alignment horizontal="justify" wrapText="1"/>
    </xf>
    <xf numFmtId="49" fontId="32" fillId="4" borderId="12" xfId="0" applyNumberFormat="1" applyFont="1" applyFill="1" applyBorder="1" applyAlignment="1">
      <alignment horizontal="justify" wrapText="1"/>
    </xf>
    <xf numFmtId="0" fontId="32" fillId="4" borderId="50" xfId="0" applyFont="1" applyFill="1" applyBorder="1" applyAlignment="1">
      <alignment horizontal="justify" wrapText="1"/>
    </xf>
    <xf numFmtId="3" fontId="32" fillId="0" borderId="51" xfId="0" applyNumberFormat="1" applyFont="1" applyBorder="1" applyAlignment="1">
      <alignment horizontal="center" wrapText="1"/>
    </xf>
    <xf numFmtId="0" fontId="32" fillId="0" borderId="51" xfId="0" applyFont="1" applyBorder="1" applyAlignment="1">
      <alignment horizontal="justify" wrapText="1"/>
    </xf>
    <xf numFmtId="49" fontId="32" fillId="0" borderId="51" xfId="0" applyNumberFormat="1" applyFont="1" applyBorder="1" applyAlignment="1">
      <alignment horizontal="justify" wrapText="1"/>
    </xf>
    <xf numFmtId="0" fontId="32" fillId="0" borderId="17" xfId="0" applyFont="1" applyBorder="1" applyAlignment="1">
      <alignment horizontal="justify" wrapText="1"/>
    </xf>
    <xf numFmtId="3" fontId="32" fillId="4" borderId="51" xfId="0" applyNumberFormat="1" applyFont="1" applyFill="1" applyBorder="1" applyAlignment="1">
      <alignment horizontal="center" wrapText="1"/>
    </xf>
    <xf numFmtId="0" fontId="32" fillId="4" borderId="51" xfId="0" applyFont="1" applyFill="1" applyBorder="1" applyAlignment="1">
      <alignment horizontal="justify" wrapText="1"/>
    </xf>
    <xf numFmtId="49" fontId="32" fillId="4" borderId="51" xfId="0" applyNumberFormat="1" applyFont="1" applyFill="1" applyBorder="1" applyAlignment="1">
      <alignment horizontal="justify" wrapText="1"/>
    </xf>
    <xf numFmtId="0" fontId="32" fillId="4" borderId="17" xfId="0" applyFont="1" applyFill="1" applyBorder="1" applyAlignment="1">
      <alignment horizontal="justify" wrapText="1"/>
    </xf>
    <xf numFmtId="0" fontId="32" fillId="0" borderId="51" xfId="0" applyFont="1" applyBorder="1" applyAlignment="1">
      <alignment horizontal="left" wrapText="1"/>
    </xf>
    <xf numFmtId="49" fontId="32" fillId="0" borderId="51" xfId="0" applyNumberFormat="1" applyFont="1" applyBorder="1" applyAlignment="1">
      <alignment horizontal="left" wrapText="1"/>
    </xf>
    <xf numFmtId="0" fontId="32" fillId="0" borderId="17" xfId="0" applyFont="1" applyBorder="1" applyAlignment="1">
      <alignment horizontal="left" wrapText="1"/>
    </xf>
    <xf numFmtId="0" fontId="32" fillId="4" borderId="51" xfId="0" applyFont="1" applyFill="1" applyBorder="1" applyAlignment="1">
      <alignment horizontal="left" wrapText="1"/>
    </xf>
    <xf numFmtId="49" fontId="32" fillId="4" borderId="51" xfId="0" applyNumberFormat="1" applyFont="1" applyFill="1" applyBorder="1" applyAlignment="1">
      <alignment horizontal="left" wrapText="1"/>
    </xf>
    <xf numFmtId="0" fontId="32" fillId="4" borderId="17" xfId="0" applyFont="1" applyFill="1" applyBorder="1" applyAlignment="1">
      <alignment horizontal="left" wrapText="1"/>
    </xf>
    <xf numFmtId="0" fontId="32" fillId="4" borderId="51" xfId="0" applyFont="1" applyFill="1" applyBorder="1" applyAlignment="1">
      <alignment wrapText="1"/>
    </xf>
    <xf numFmtId="49" fontId="32" fillId="4" borderId="51" xfId="0" applyNumberFormat="1" applyFont="1" applyFill="1" applyBorder="1" applyAlignment="1">
      <alignment wrapText="1"/>
    </xf>
    <xf numFmtId="0" fontId="32" fillId="4" borderId="17" xfId="0" applyFont="1" applyFill="1" applyBorder="1" applyAlignment="1">
      <alignment wrapText="1"/>
    </xf>
    <xf numFmtId="49" fontId="32" fillId="0" borderId="51" xfId="0" applyNumberFormat="1" applyFont="1" applyBorder="1" applyAlignment="1">
      <alignment wrapText="1"/>
    </xf>
    <xf numFmtId="0" fontId="32" fillId="0" borderId="51" xfId="0" applyFont="1" applyBorder="1" applyAlignment="1">
      <alignment wrapText="1"/>
    </xf>
    <xf numFmtId="0" fontId="32" fillId="0" borderId="17" xfId="0" applyFont="1" applyBorder="1" applyAlignment="1">
      <alignment wrapText="1"/>
    </xf>
    <xf numFmtId="14" fontId="32" fillId="0" borderId="51" xfId="0" applyNumberFormat="1" applyFont="1" applyBorder="1" applyAlignment="1">
      <alignment horizontal="justify" wrapText="1"/>
    </xf>
    <xf numFmtId="14" fontId="32" fillId="0" borderId="17" xfId="0" applyNumberFormat="1" applyFont="1" applyBorder="1" applyAlignment="1">
      <alignment horizontal="justify" wrapText="1"/>
    </xf>
    <xf numFmtId="0" fontId="42" fillId="5" borderId="4" xfId="3" applyFont="1" applyFill="1" applyBorder="1" applyAlignment="1">
      <alignment horizontal="center" vertical="center" wrapText="1"/>
    </xf>
    <xf numFmtId="0" fontId="42" fillId="5" borderId="4"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7" fillId="0" borderId="0" xfId="10" applyFont="1" applyAlignment="1" applyProtection="1">
      <alignment vertical="center" wrapText="1"/>
      <protection hidden="1"/>
    </xf>
    <xf numFmtId="0" fontId="24" fillId="0" borderId="18" xfId="0" applyFont="1" applyBorder="1" applyAlignment="1">
      <alignment horizontal="center" vertical="center" wrapText="1"/>
    </xf>
    <xf numFmtId="49" fontId="4" fillId="0" borderId="47" xfId="10" applyNumberFormat="1" applyFont="1" applyBorder="1" applyAlignment="1" applyProtection="1">
      <alignment vertical="center" wrapText="1"/>
      <protection locked="0"/>
    </xf>
    <xf numFmtId="166" fontId="4" fillId="0" borderId="52" xfId="10" applyNumberFormat="1" applyFont="1" applyBorder="1" applyAlignment="1" applyProtection="1">
      <alignment horizontal="center" vertical="center"/>
      <protection hidden="1"/>
    </xf>
    <xf numFmtId="166" fontId="4" fillId="0" borderId="30" xfId="10" applyNumberFormat="1" applyFont="1" applyBorder="1" applyAlignment="1" applyProtection="1">
      <alignment horizontal="center" vertical="center"/>
      <protection hidden="1"/>
    </xf>
    <xf numFmtId="165" fontId="4" fillId="0" borderId="47" xfId="10" applyNumberFormat="1" applyFont="1" applyBorder="1" applyAlignment="1" applyProtection="1">
      <alignment horizontal="center" vertical="center"/>
      <protection locked="0"/>
    </xf>
    <xf numFmtId="0" fontId="4" fillId="0" borderId="1" xfId="10" applyFont="1" applyBorder="1" applyAlignment="1" applyProtection="1">
      <alignment horizontal="left" vertical="center" wrapText="1"/>
      <protection hidden="1"/>
    </xf>
    <xf numFmtId="0" fontId="4" fillId="0" borderId="53" xfId="10" applyFont="1" applyBorder="1" applyAlignment="1" applyProtection="1">
      <alignment horizontal="left" vertical="center" wrapText="1"/>
      <protection hidden="1"/>
    </xf>
    <xf numFmtId="3" fontId="32" fillId="0" borderId="54" xfId="0" applyNumberFormat="1" applyFont="1" applyBorder="1" applyAlignment="1">
      <alignment horizontal="center"/>
    </xf>
    <xf numFmtId="0" fontId="43" fillId="0" borderId="23" xfId="3" applyFont="1" applyBorder="1" applyAlignment="1" applyProtection="1">
      <alignment horizontal="center" vertical="center" wrapText="1"/>
      <protection hidden="1"/>
    </xf>
    <xf numFmtId="0" fontId="35" fillId="0" borderId="6" xfId="3" applyFont="1" applyBorder="1" applyAlignment="1" applyProtection="1">
      <alignment horizontal="center" vertical="center"/>
      <protection hidden="1"/>
    </xf>
    <xf numFmtId="0" fontId="35" fillId="0" borderId="11" xfId="3" applyFont="1" applyBorder="1" applyAlignment="1" applyProtection="1">
      <alignment horizontal="center" vertical="center"/>
      <protection hidden="1"/>
    </xf>
    <xf numFmtId="0" fontId="7" fillId="0" borderId="28" xfId="10" applyFont="1" applyBorder="1" applyAlignment="1" applyProtection="1">
      <alignment horizontal="center" vertical="center" wrapText="1"/>
      <protection hidden="1"/>
    </xf>
    <xf numFmtId="0" fontId="7" fillId="0" borderId="25" xfId="10" applyFont="1" applyBorder="1" applyAlignment="1" applyProtection="1">
      <alignment horizontal="center" vertical="center" wrapText="1"/>
      <protection hidden="1"/>
    </xf>
    <xf numFmtId="0" fontId="7" fillId="0" borderId="0" xfId="10" applyFont="1" applyAlignment="1" applyProtection="1">
      <alignment horizontal="center" vertical="center" wrapText="1"/>
      <protection hidden="1"/>
    </xf>
    <xf numFmtId="0" fontId="7" fillId="0" borderId="26" xfId="10" applyFont="1" applyBorder="1" applyAlignment="1" applyProtection="1">
      <alignment horizontal="center" vertical="center" wrapText="1"/>
      <protection hidden="1"/>
    </xf>
    <xf numFmtId="0" fontId="7" fillId="0" borderId="4" xfId="10" applyFont="1" applyBorder="1" applyAlignment="1" applyProtection="1">
      <alignment horizontal="center" vertical="center" wrapText="1"/>
      <protection hidden="1"/>
    </xf>
    <xf numFmtId="0" fontId="7" fillId="0" borderId="5" xfId="10" applyFont="1" applyBorder="1" applyAlignment="1" applyProtection="1">
      <alignment horizontal="center" vertical="center" wrapText="1"/>
      <protection hidden="1"/>
    </xf>
    <xf numFmtId="165" fontId="4" fillId="0" borderId="10" xfId="10" applyNumberFormat="1" applyFont="1" applyBorder="1" applyAlignment="1" applyProtection="1">
      <alignment horizontal="center" vertical="center"/>
      <protection locked="0"/>
    </xf>
    <xf numFmtId="165" fontId="4" fillId="0" borderId="47" xfId="10" applyNumberFormat="1" applyFont="1" applyBorder="1" applyAlignment="1" applyProtection="1">
      <alignment horizontal="center" vertical="center"/>
      <protection locked="0"/>
    </xf>
    <xf numFmtId="49" fontId="4" fillId="0" borderId="1" xfId="10" applyNumberFormat="1" applyFont="1" applyBorder="1" applyAlignment="1" applyProtection="1">
      <alignment horizontal="center" vertical="center" wrapText="1"/>
      <protection locked="0"/>
    </xf>
    <xf numFmtId="0" fontId="35" fillId="0" borderId="32" xfId="3" applyFont="1" applyBorder="1" applyAlignment="1" applyProtection="1">
      <alignment horizontal="center" vertical="center"/>
      <protection hidden="1"/>
    </xf>
    <xf numFmtId="49" fontId="4" fillId="0" borderId="17" xfId="10" applyNumberFormat="1" applyFont="1" applyBorder="1" applyAlignment="1" applyProtection="1">
      <alignment horizontal="center" vertical="center" wrapText="1"/>
      <protection locked="0"/>
    </xf>
    <xf numFmtId="49" fontId="4" fillId="0" borderId="53" xfId="10" applyNumberFormat="1" applyFont="1" applyBorder="1" applyAlignment="1" applyProtection="1">
      <alignment horizontal="center" vertical="center" wrapText="1"/>
      <protection locked="0"/>
    </xf>
    <xf numFmtId="165" fontId="4" fillId="0" borderId="9" xfId="10" applyNumberFormat="1" applyFont="1" applyBorder="1" applyAlignment="1" applyProtection="1">
      <alignment horizontal="center" vertical="center"/>
      <protection locked="0"/>
    </xf>
    <xf numFmtId="165" fontId="4" fillId="0" borderId="36" xfId="10" applyNumberFormat="1" applyFont="1" applyBorder="1" applyAlignment="1" applyProtection="1">
      <alignment horizontal="center" vertical="center"/>
      <protection locked="0"/>
    </xf>
    <xf numFmtId="49" fontId="4" fillId="0" borderId="54" xfId="10" applyNumberFormat="1" applyFont="1" applyBorder="1" applyAlignment="1" applyProtection="1">
      <alignment horizontal="center" vertical="center" wrapText="1"/>
      <protection locked="0"/>
    </xf>
    <xf numFmtId="0" fontId="3" fillId="0" borderId="19" xfId="3" applyFont="1" applyFill="1" applyBorder="1" applyAlignment="1">
      <alignment horizontal="center" vertical="center"/>
    </xf>
    <xf numFmtId="0" fontId="3" fillId="0" borderId="20" xfId="3" applyFont="1" applyFill="1" applyBorder="1" applyAlignment="1">
      <alignment horizontal="center" vertical="center"/>
    </xf>
    <xf numFmtId="165" fontId="3" fillId="0" borderId="28" xfId="10" applyNumberFormat="1" applyFont="1" applyBorder="1" applyAlignment="1" applyProtection="1">
      <alignment horizontal="center" vertical="center"/>
      <protection hidden="1"/>
    </xf>
    <xf numFmtId="165" fontId="3" fillId="0" borderId="25" xfId="10" applyNumberFormat="1" applyFont="1" applyBorder="1" applyAlignment="1" applyProtection="1">
      <alignment horizontal="center" vertical="center"/>
      <protection hidden="1"/>
    </xf>
    <xf numFmtId="165" fontId="3" fillId="0" borderId="4" xfId="10" applyNumberFormat="1" applyFont="1" applyBorder="1" applyAlignment="1" applyProtection="1">
      <alignment horizontal="center" vertical="center"/>
      <protection hidden="1"/>
    </xf>
    <xf numFmtId="165" fontId="3" fillId="0" borderId="0" xfId="10" applyNumberFormat="1" applyFont="1" applyAlignment="1" applyProtection="1">
      <alignment horizontal="center" vertical="center"/>
      <protection hidden="1"/>
    </xf>
    <xf numFmtId="165" fontId="3" fillId="0" borderId="6" xfId="10" applyNumberFormat="1" applyFont="1" applyBorder="1" applyAlignment="1" applyProtection="1">
      <alignment horizontal="center" vertical="center"/>
      <protection hidden="1"/>
    </xf>
    <xf numFmtId="165" fontId="3" fillId="0" borderId="11" xfId="10" applyNumberFormat="1" applyFont="1" applyBorder="1" applyAlignment="1" applyProtection="1">
      <alignment horizontal="center" vertical="center"/>
      <protection hidden="1"/>
    </xf>
    <xf numFmtId="0" fontId="29" fillId="0" borderId="27" xfId="3" applyFont="1" applyBorder="1" applyAlignment="1" applyProtection="1">
      <alignment horizontal="center" vertical="center"/>
      <protection hidden="1"/>
    </xf>
    <xf numFmtId="0" fontId="3" fillId="0" borderId="19" xfId="3" applyFont="1" applyFill="1" applyBorder="1" applyAlignment="1">
      <alignment horizontal="center" vertical="center" wrapText="1"/>
    </xf>
    <xf numFmtId="0" fontId="3" fillId="0" borderId="20" xfId="3" applyFont="1" applyFill="1" applyBorder="1" applyAlignment="1">
      <alignment horizontal="center" vertical="center" wrapText="1"/>
    </xf>
    <xf numFmtId="0" fontId="36" fillId="0" borderId="41" xfId="10" applyFont="1" applyBorder="1" applyAlignment="1">
      <alignment horizontal="center" vertical="center" wrapText="1"/>
    </xf>
    <xf numFmtId="0" fontId="36" fillId="0" borderId="46" xfId="10" applyFont="1" applyBorder="1" applyAlignment="1">
      <alignment horizontal="center" vertical="center" wrapText="1"/>
    </xf>
    <xf numFmtId="0" fontId="36" fillId="0" borderId="42" xfId="10" applyFont="1" applyBorder="1" applyAlignment="1">
      <alignment horizontal="center" vertical="center" wrapText="1"/>
    </xf>
    <xf numFmtId="0" fontId="36" fillId="0" borderId="40" xfId="10" applyFont="1" applyBorder="1" applyAlignment="1">
      <alignment horizontal="center" vertical="center" wrapText="1"/>
    </xf>
    <xf numFmtId="0" fontId="36" fillId="0" borderId="47" xfId="10" applyFont="1" applyBorder="1" applyAlignment="1">
      <alignment horizontal="center" vertical="center" wrapText="1"/>
    </xf>
    <xf numFmtId="0" fontId="36" fillId="0" borderId="39" xfId="10" applyFont="1" applyBorder="1" applyAlignment="1">
      <alignment horizontal="center" vertical="center" wrapText="1"/>
    </xf>
    <xf numFmtId="0" fontId="36" fillId="0" borderId="43" xfId="10" applyFont="1" applyBorder="1" applyAlignment="1">
      <alignment horizontal="center" vertical="center" wrapText="1"/>
    </xf>
    <xf numFmtId="0" fontId="36" fillId="0" borderId="48" xfId="10" applyFont="1" applyBorder="1" applyAlignment="1">
      <alignment horizontal="center" vertical="center" wrapText="1"/>
    </xf>
    <xf numFmtId="0" fontId="36" fillId="0" borderId="44" xfId="10" applyFont="1" applyBorder="1" applyAlignment="1">
      <alignment horizontal="center" vertical="center" wrapText="1"/>
    </xf>
    <xf numFmtId="0" fontId="3" fillId="0" borderId="0" xfId="10" applyFont="1" applyAlignment="1">
      <alignment horizontal="center" vertical="center" wrapText="1"/>
    </xf>
    <xf numFmtId="167" fontId="31" fillId="0" borderId="0" xfId="10" applyNumberFormat="1" applyFont="1" applyAlignment="1" applyProtection="1">
      <alignment horizontal="left" vertical="center"/>
      <protection hidden="1"/>
    </xf>
    <xf numFmtId="0" fontId="36" fillId="0" borderId="45" xfId="10" applyFont="1" applyBorder="1" applyAlignment="1" applyProtection="1">
      <alignment horizontal="center" vertical="center" wrapText="1"/>
      <protection locked="0"/>
    </xf>
    <xf numFmtId="0" fontId="39" fillId="3" borderId="45" xfId="10" applyFont="1" applyFill="1" applyBorder="1" applyAlignment="1">
      <alignment horizontal="center" vertical="center" wrapText="1"/>
    </xf>
    <xf numFmtId="0" fontId="36" fillId="0" borderId="45" xfId="10" applyFont="1" applyBorder="1" applyAlignment="1">
      <alignment horizontal="center" vertical="center" wrapText="1"/>
    </xf>
    <xf numFmtId="0" fontId="6" fillId="0" borderId="13" xfId="10" applyFont="1" applyBorder="1" applyAlignment="1" applyProtection="1">
      <alignment horizontal="center" vertical="center"/>
      <protection locked="0"/>
    </xf>
    <xf numFmtId="0" fontId="6" fillId="0" borderId="30" xfId="10" applyFont="1" applyBorder="1" applyAlignment="1" applyProtection="1">
      <alignment horizontal="center" vertical="center"/>
      <protection locked="0"/>
    </xf>
    <xf numFmtId="0" fontId="1" fillId="0" borderId="13" xfId="10" applyFont="1" applyBorder="1" applyAlignment="1" applyProtection="1">
      <alignment horizontal="left" vertical="center"/>
      <protection locked="0"/>
    </xf>
    <xf numFmtId="0" fontId="1" fillId="0" borderId="30" xfId="10" applyFont="1" applyBorder="1" applyAlignment="1" applyProtection="1">
      <alignment horizontal="left" vertical="center"/>
      <protection locked="0"/>
    </xf>
    <xf numFmtId="3" fontId="3" fillId="0" borderId="13" xfId="10" applyNumberFormat="1" applyFont="1" applyBorder="1" applyAlignment="1" applyProtection="1">
      <alignment horizontal="center" vertical="center"/>
      <protection locked="0"/>
    </xf>
    <xf numFmtId="3" fontId="3" fillId="0" borderId="15" xfId="10" applyNumberFormat="1" applyFont="1" applyBorder="1" applyAlignment="1" applyProtection="1">
      <alignment horizontal="center" vertical="center"/>
      <protection locked="0"/>
    </xf>
    <xf numFmtId="0" fontId="41" fillId="0" borderId="0" xfId="0" applyFont="1" applyAlignment="1">
      <alignment horizontal="center"/>
    </xf>
    <xf numFmtId="165" fontId="3" fillId="0" borderId="9" xfId="3" applyNumberFormat="1" applyFont="1" applyBorder="1" applyAlignment="1" applyProtection="1">
      <alignment horizontal="center" vertical="center" wrapText="1"/>
      <protection hidden="1"/>
    </xf>
    <xf numFmtId="165" fontId="3" fillId="0" borderId="34" xfId="3" applyNumberFormat="1" applyFont="1" applyBorder="1" applyAlignment="1" applyProtection="1">
      <alignment horizontal="center" vertical="center" wrapText="1"/>
      <protection hidden="1"/>
    </xf>
    <xf numFmtId="0" fontId="33" fillId="0" borderId="35" xfId="3" applyFont="1" applyBorder="1" applyAlignment="1" applyProtection="1">
      <alignment horizontal="center" vertical="center" wrapText="1"/>
      <protection hidden="1"/>
    </xf>
    <xf numFmtId="0" fontId="33" fillId="0" borderId="36" xfId="3" applyFont="1" applyBorder="1" applyAlignment="1" applyProtection="1">
      <alignment horizontal="center" vertical="center" wrapText="1"/>
      <protection hidden="1"/>
    </xf>
    <xf numFmtId="0" fontId="33" fillId="0" borderId="37" xfId="3" applyFont="1" applyBorder="1" applyAlignment="1" applyProtection="1">
      <alignment horizontal="center" vertical="center" wrapText="1"/>
      <protection hidden="1"/>
    </xf>
    <xf numFmtId="0" fontId="3" fillId="0" borderId="28" xfId="3" applyFont="1" applyBorder="1" applyAlignment="1" applyProtection="1">
      <alignment horizontal="center" vertical="center" wrapText="1"/>
      <protection hidden="1"/>
    </xf>
    <xf numFmtId="0" fontId="3" fillId="0" borderId="26" xfId="3" applyFont="1" applyBorder="1" applyAlignment="1" applyProtection="1">
      <alignment horizontal="center" vertical="center" wrapText="1"/>
      <protection hidden="1"/>
    </xf>
    <xf numFmtId="0" fontId="3" fillId="0" borderId="6" xfId="3" applyFont="1" applyBorder="1" applyAlignment="1" applyProtection="1">
      <alignment horizontal="center" vertical="center" wrapText="1"/>
      <protection hidden="1"/>
    </xf>
    <xf numFmtId="0" fontId="3" fillId="0" borderId="32" xfId="3" applyFont="1" applyBorder="1" applyAlignment="1" applyProtection="1">
      <alignment horizontal="center" vertical="center" wrapText="1"/>
      <protection hidden="1"/>
    </xf>
    <xf numFmtId="166" fontId="3" fillId="0" borderId="35" xfId="3" applyNumberFormat="1" applyFont="1" applyBorder="1" applyAlignment="1" applyProtection="1">
      <alignment horizontal="center" vertical="center"/>
      <protection hidden="1"/>
    </xf>
    <xf numFmtId="166" fontId="3" fillId="0" borderId="37" xfId="3" applyNumberFormat="1" applyFont="1" applyBorder="1" applyAlignment="1" applyProtection="1">
      <alignment horizontal="center" vertical="center"/>
      <protection hidden="1"/>
    </xf>
    <xf numFmtId="165" fontId="34" fillId="0" borderId="33" xfId="10" applyNumberFormat="1" applyFont="1" applyBorder="1" applyAlignment="1" applyProtection="1">
      <alignment horizontal="center" vertical="center" wrapText="1"/>
      <protection hidden="1"/>
    </xf>
    <xf numFmtId="165" fontId="34" fillId="0" borderId="31" xfId="10" applyNumberFormat="1" applyFont="1" applyBorder="1" applyAlignment="1" applyProtection="1">
      <alignment horizontal="center" vertical="center" wrapText="1"/>
      <protection hidden="1"/>
    </xf>
    <xf numFmtId="0" fontId="43" fillId="0" borderId="14" xfId="3" applyFont="1" applyBorder="1" applyAlignment="1" applyProtection="1">
      <alignment horizontal="center" vertical="center" wrapText="1"/>
      <protection hidden="1"/>
    </xf>
    <xf numFmtId="0" fontId="43" fillId="0" borderId="31" xfId="3" applyFont="1" applyBorder="1" applyAlignment="1" applyProtection="1">
      <alignment horizontal="center" vertical="center" wrapText="1"/>
      <protection hidden="1"/>
    </xf>
    <xf numFmtId="169" fontId="37" fillId="0" borderId="45" xfId="10" applyNumberFormat="1" applyFont="1" applyFill="1" applyBorder="1" applyAlignment="1" applyProtection="1">
      <alignment horizontal="center" vertical="center" wrapText="1"/>
      <protection locked="0"/>
    </xf>
    <xf numFmtId="0" fontId="36" fillId="0" borderId="45" xfId="10" applyFont="1" applyFill="1" applyBorder="1" applyAlignment="1" applyProtection="1">
      <alignment horizontal="center" vertical="center" wrapText="1"/>
      <protection locked="0"/>
    </xf>
    <xf numFmtId="14" fontId="37" fillId="0" borderId="45" xfId="10" applyNumberFormat="1" applyFont="1" applyFill="1" applyBorder="1" applyAlignment="1" applyProtection="1">
      <alignment horizontal="center" vertical="center" wrapText="1"/>
      <protection locked="0"/>
    </xf>
    <xf numFmtId="0" fontId="37" fillId="0" borderId="45" xfId="10" applyFont="1" applyFill="1" applyBorder="1" applyAlignment="1" applyProtection="1">
      <alignment horizontal="center" vertical="center" wrapText="1"/>
      <protection locked="0"/>
    </xf>
    <xf numFmtId="164" fontId="5" fillId="0" borderId="2" xfId="10" applyNumberFormat="1" applyBorder="1" applyAlignment="1" applyProtection="1">
      <alignment horizontal="center" vertical="center"/>
      <protection hidden="1"/>
    </xf>
  </cellXfs>
  <cellStyles count="14">
    <cellStyle name="_Base de Datos" xfId="1" xr:uid="{00000000-0005-0000-0000-000000000000}"/>
    <cellStyle name="Euro" xfId="2" xr:uid="{00000000-0005-0000-0000-000001000000}"/>
    <cellStyle name="Hipervínculo" xfId="3" builtinId="8"/>
    <cellStyle name="Moneda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8" xr:uid="{00000000-0005-0000-0000-000008000000}"/>
    <cellStyle name="Normal 3 2 2" xfId="9" xr:uid="{00000000-0005-0000-0000-000009000000}"/>
    <cellStyle name="Normal 4" xfId="10" xr:uid="{00000000-0005-0000-0000-00000A000000}"/>
    <cellStyle name="Normal 5" xfId="11" xr:uid="{00000000-0005-0000-0000-00000B000000}"/>
    <cellStyle name="Normal 5 2" xfId="12" xr:uid="{00000000-0005-0000-0000-00000C000000}"/>
    <cellStyle name="TableStyleLight1" xfId="13" xr:uid="{00000000-0005-0000-0000-00000D000000}"/>
  </cellStyles>
  <dxfs count="11">
    <dxf>
      <fill>
        <patternFill>
          <bgColor rgb="FFFF5050"/>
        </patternFill>
      </fill>
    </dxf>
    <dxf>
      <fill>
        <patternFill>
          <bgColor theme="0"/>
        </patternFill>
      </fill>
    </dxf>
    <dxf>
      <fill>
        <patternFill>
          <bgColor rgb="FFFF5050"/>
        </patternFill>
      </fill>
    </dxf>
    <dxf>
      <fill>
        <patternFill>
          <bgColor theme="0"/>
        </patternFill>
      </fill>
    </dxf>
    <dxf>
      <fill>
        <patternFill>
          <bgColor rgb="FFFF5050"/>
        </patternFill>
      </fill>
    </dxf>
    <dxf>
      <fill>
        <patternFill>
          <bgColor theme="0"/>
        </patternFill>
      </fill>
    </dxf>
    <dxf>
      <font>
        <b val="0"/>
        <i val="0"/>
        <strike val="0"/>
        <condense val="0"/>
        <extend val="0"/>
        <outline val="0"/>
        <shadow val="0"/>
        <u val="none"/>
        <vertAlign val="baseline"/>
        <sz val="9"/>
        <color theme="1"/>
        <name val="Arial"/>
        <family val="2"/>
        <scheme val="none"/>
      </font>
      <numFmt numFmtId="30" formatCode="@"/>
      <alignment horizontal="left"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Arial"/>
        <family val="2"/>
        <scheme val="none"/>
      </font>
      <alignment horizontal="justify"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top style="thin">
          <color indexed="64"/>
        </top>
        <bottom/>
        <vertical/>
        <horizontal/>
      </border>
    </dxf>
    <dxf>
      <border outline="0">
        <top style="medium">
          <color indexed="64"/>
        </top>
        <bottom style="thin">
          <color indexed="64"/>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0</xdr:rowOff>
    </xdr:from>
    <xdr:to>
      <xdr:col>1</xdr:col>
      <xdr:colOff>139065</xdr:colOff>
      <xdr:row>2</xdr:row>
      <xdr:rowOff>234950</xdr:rowOff>
    </xdr:to>
    <xdr:pic>
      <xdr:nvPicPr>
        <xdr:cNvPr id="3" name="Imagen 2">
          <a:extLst>
            <a:ext uri="{FF2B5EF4-FFF2-40B4-BE49-F238E27FC236}">
              <a16:creationId xmlns:a16="http://schemas.microsoft.com/office/drawing/2014/main" id="{818D1425-FC01-A342-946A-A35C44CA78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361950" y="0"/>
          <a:ext cx="558165" cy="825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ommunication/Documents%20Administration/Documents%20Admon%20Databases/Documents%20Admon%20Databases%202011/Base%20de%20Datos%20Archivo%20Centr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sers/Pedro.Beltran/Documents/NGEC/Documents%20Administration/Documents%20Admon%20Databases/Documents%20Admon%20Databases%202011/BDD%20Correspondencia%20Recibi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al File"/>
      <sheetName val="Apoyo - Duplicados"/>
      <sheetName val="Consecutivo"/>
      <sheetName val="Tabla Datos"/>
      <sheetName val="Tabla de Retención Documenta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D Recibida"/>
      <sheetName val="Tabla Datos"/>
      <sheetName val="Rotulo"/>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128D05-1AB2-4F49-8139-FE19702E7C14}" name="TiólogíasDocumentales" displayName="TiólogíasDocumentales" ref="A1:E102" totalsRowShown="0" headerRowDxfId="10" tableBorderDxfId="9">
  <autoFilter ref="A1:E102" xr:uid="{9A128D05-1AB2-4F49-8139-FE19702E7C14}"/>
  <tableColumns count="5">
    <tableColumn id="1" xr3:uid="{F0F4A3DE-CAB1-4209-B61B-F9E31DA9054D}" name="Codigo" dataDxfId="8"/>
    <tableColumn id="2" xr3:uid="{A5FD83CB-D3EF-4618-B9E8-310FAECA60B0}" name="Etapas" dataDxfId="7"/>
    <tableColumn id="3" xr3:uid="{04AF5B32-68DE-4E16-AFD1-71AB586EF431}" name="Tipo Documental"/>
    <tableColumn id="4" xr3:uid="{1367D0C6-CB6B-4F51-84A4-4DC241E256D2}" name="Adicional" dataDxfId="6"/>
    <tableColumn id="5" xr3:uid="{B58DD06C-98ED-4B8F-8DCC-D992183EF960}" name="Observaciones"/>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9"/>
  <sheetViews>
    <sheetView showGridLines="0" showZeros="0" tabSelected="1" view="pageBreakPreview" zoomScaleNormal="100" zoomScaleSheetLayoutView="100" workbookViewId="0">
      <selection activeCell="E6" sqref="E6"/>
    </sheetView>
  </sheetViews>
  <sheetFormatPr baseColWidth="10" defaultRowHeight="12.75"/>
  <cols>
    <col min="1" max="2" width="11.7109375" style="40" customWidth="1"/>
    <col min="3" max="3" width="7.140625" style="33" customWidth="1"/>
    <col min="4" max="4" width="11.28515625" style="33" customWidth="1"/>
    <col min="5" max="5" width="44.28515625" style="17" customWidth="1"/>
    <col min="6" max="6" width="2.85546875" style="34" customWidth="1"/>
    <col min="7" max="7" width="33.7109375" style="17" customWidth="1"/>
    <col min="8" max="8" width="12.28515625" style="17" customWidth="1"/>
    <col min="9" max="9" width="10.28515625" style="17" customWidth="1"/>
    <col min="10" max="11" width="7.85546875" style="35" customWidth="1"/>
    <col min="12" max="12" width="11.42578125" style="17"/>
    <col min="13" max="13" width="30.7109375" style="17" customWidth="1"/>
    <col min="14" max="16384" width="11.42578125" style="17"/>
  </cols>
  <sheetData>
    <row r="1" spans="1:12" s="16" customFormat="1" ht="27" customHeight="1">
      <c r="A1" s="127"/>
      <c r="B1" s="128"/>
      <c r="C1" s="129"/>
      <c r="D1" s="139" t="s">
        <v>247</v>
      </c>
      <c r="E1" s="139"/>
      <c r="F1" s="139"/>
      <c r="G1" s="139"/>
      <c r="H1" s="139"/>
      <c r="I1" s="139"/>
      <c r="J1" s="139"/>
      <c r="K1" s="139"/>
    </row>
    <row r="2" spans="1:12" s="16" customFormat="1" ht="19.5" customHeight="1">
      <c r="A2" s="130"/>
      <c r="B2" s="131"/>
      <c r="C2" s="132"/>
      <c r="D2" s="140" t="s">
        <v>253</v>
      </c>
      <c r="E2" s="140"/>
      <c r="F2" s="140"/>
      <c r="G2" s="140"/>
      <c r="H2" s="140"/>
      <c r="I2" s="140"/>
      <c r="J2" s="140"/>
      <c r="K2" s="140"/>
    </row>
    <row r="3" spans="1:12" s="16" customFormat="1" ht="19.5" customHeight="1">
      <c r="A3" s="133"/>
      <c r="B3" s="134"/>
      <c r="C3" s="135"/>
      <c r="D3" s="51" t="s">
        <v>250</v>
      </c>
      <c r="E3" s="52" t="s">
        <v>254</v>
      </c>
      <c r="F3" s="138" t="s">
        <v>251</v>
      </c>
      <c r="G3" s="138"/>
      <c r="H3" s="163">
        <v>5</v>
      </c>
      <c r="I3" s="164" t="s">
        <v>252</v>
      </c>
      <c r="J3" s="165">
        <v>45541</v>
      </c>
      <c r="K3" s="166"/>
    </row>
    <row r="4" spans="1:12" ht="3.75" customHeight="1" thickBot="1">
      <c r="A4" s="44"/>
      <c r="B4" s="44"/>
      <c r="C4" s="136"/>
      <c r="D4" s="136"/>
      <c r="E4" s="136"/>
      <c r="F4" s="136"/>
      <c r="G4" s="45" t="str">
        <f>IF(J6="","","Elaborado el:")</f>
        <v/>
      </c>
      <c r="H4" s="137" t="str">
        <f ca="1">IF(G4="","",NOW())</f>
        <v/>
      </c>
      <c r="I4" s="137"/>
      <c r="J4" s="137"/>
      <c r="K4" s="137"/>
    </row>
    <row r="5" spans="1:12" ht="6.75" customHeight="1">
      <c r="A5" s="118" t="s">
        <v>0</v>
      </c>
      <c r="B5" s="119"/>
      <c r="C5" s="119"/>
      <c r="D5" s="119"/>
      <c r="E5" s="46"/>
      <c r="F5" s="47"/>
      <c r="G5" s="46"/>
      <c r="H5" s="46"/>
      <c r="I5" s="46"/>
      <c r="J5" s="48"/>
      <c r="K5" s="49"/>
    </row>
    <row r="6" spans="1:12">
      <c r="A6" s="120"/>
      <c r="B6" s="121"/>
      <c r="C6" s="121"/>
      <c r="D6" s="121"/>
      <c r="E6" s="18"/>
      <c r="F6" s="141"/>
      <c r="G6" s="142"/>
      <c r="H6" s="143" t="s">
        <v>284</v>
      </c>
      <c r="I6" s="144"/>
      <c r="J6" s="145"/>
      <c r="K6" s="146"/>
    </row>
    <row r="7" spans="1:12" ht="13.5" thickBot="1">
      <c r="A7" s="122"/>
      <c r="B7" s="123"/>
      <c r="C7" s="123"/>
      <c r="D7" s="123"/>
      <c r="E7" s="14" t="s">
        <v>1</v>
      </c>
      <c r="F7" s="124" t="s">
        <v>2</v>
      </c>
      <c r="G7" s="124"/>
      <c r="H7" s="147" t="s">
        <v>167</v>
      </c>
      <c r="I7" s="147"/>
      <c r="J7" s="147"/>
      <c r="K7" s="147"/>
    </row>
    <row r="8" spans="1:12" ht="5.25" customHeight="1" thickBot="1">
      <c r="A8" s="36"/>
      <c r="B8" s="167"/>
      <c r="C8" s="19"/>
      <c r="D8" s="19"/>
      <c r="E8" s="20"/>
      <c r="F8" s="21"/>
      <c r="G8" s="20"/>
      <c r="H8" s="20"/>
      <c r="I8" s="20"/>
      <c r="J8" s="22"/>
      <c r="K8" s="23"/>
    </row>
    <row r="9" spans="1:12" ht="12.75" customHeight="1">
      <c r="A9" s="125" t="s">
        <v>287</v>
      </c>
      <c r="B9" s="116" t="s">
        <v>281</v>
      </c>
      <c r="C9" s="148" t="s">
        <v>3</v>
      </c>
      <c r="D9" s="149"/>
      <c r="E9" s="150" t="s">
        <v>4</v>
      </c>
      <c r="F9" s="151"/>
      <c r="G9" s="152"/>
      <c r="H9" s="153" t="s">
        <v>139</v>
      </c>
      <c r="I9" s="154"/>
      <c r="J9" s="157" t="s">
        <v>133</v>
      </c>
      <c r="K9" s="158"/>
    </row>
    <row r="10" spans="1:12" s="26" customFormat="1" ht="13.5" thickBot="1">
      <c r="A10" s="126"/>
      <c r="B10" s="117"/>
      <c r="C10" s="159" t="s">
        <v>140</v>
      </c>
      <c r="D10" s="160"/>
      <c r="E10" s="98" t="s">
        <v>137</v>
      </c>
      <c r="F10" s="161" t="s">
        <v>138</v>
      </c>
      <c r="G10" s="162"/>
      <c r="H10" s="155"/>
      <c r="I10" s="156"/>
      <c r="J10" s="24" t="s">
        <v>134</v>
      </c>
      <c r="K10" s="25" t="s">
        <v>135</v>
      </c>
    </row>
    <row r="11" spans="1:12" s="29" customFormat="1" ht="12.95" customHeight="1">
      <c r="A11" s="42"/>
      <c r="B11" s="53"/>
      <c r="C11" s="113"/>
      <c r="D11" s="114"/>
      <c r="E11" s="97" t="str">
        <f>IF(A11="","",VLOOKUP(A11,TiólogíasDocumentales[],3,FALSE))</f>
        <v/>
      </c>
      <c r="F11" s="27" t="str">
        <f t="shared" ref="F11:F115" si="0">IF(A11="","",IF(G11=0,0,"-"))</f>
        <v/>
      </c>
      <c r="G11" s="91"/>
      <c r="H11" s="115"/>
      <c r="I11" s="115"/>
      <c r="J11" s="92" t="str">
        <f>IF(A11="","",1)</f>
        <v/>
      </c>
      <c r="K11" s="28"/>
      <c r="L11" s="50"/>
    </row>
    <row r="12" spans="1:12" s="29" customFormat="1" ht="12.95" customHeight="1">
      <c r="A12" s="42"/>
      <c r="B12" s="53"/>
      <c r="C12" s="107"/>
      <c r="D12" s="108"/>
      <c r="E12" s="95" t="str">
        <f>IF(A12="","",VLOOKUP(A12,TiólogíasDocumentales[],3,FALSE))</f>
        <v/>
      </c>
      <c r="F12" s="30" t="str">
        <f t="shared" si="0"/>
        <v/>
      </c>
      <c r="G12" s="91"/>
      <c r="H12" s="109"/>
      <c r="I12" s="109"/>
      <c r="J12" s="93" t="str">
        <f t="shared" ref="J12:J116" si="1">IF(A12="","",IF(K11="","",K11+1))</f>
        <v/>
      </c>
      <c r="K12" s="28"/>
    </row>
    <row r="13" spans="1:12" s="29" customFormat="1" ht="12.95" customHeight="1">
      <c r="A13" s="42"/>
      <c r="B13" s="53"/>
      <c r="C13" s="107"/>
      <c r="D13" s="108"/>
      <c r="E13" s="95" t="str">
        <f>IF(A13="","",VLOOKUP(A13,TiólogíasDocumentales[],3,FALSE))</f>
        <v/>
      </c>
      <c r="F13" s="30" t="str">
        <f t="shared" si="0"/>
        <v/>
      </c>
      <c r="G13" s="91"/>
      <c r="H13" s="109"/>
      <c r="I13" s="109"/>
      <c r="J13" s="93" t="str">
        <f t="shared" si="1"/>
        <v/>
      </c>
      <c r="K13" s="28"/>
    </row>
    <row r="14" spans="1:12" s="29" customFormat="1" ht="12.95" customHeight="1">
      <c r="A14" s="42"/>
      <c r="B14" s="53"/>
      <c r="C14" s="107"/>
      <c r="D14" s="108"/>
      <c r="E14" s="95" t="str">
        <f>IF(A14="","",VLOOKUP(A14,TiólogíasDocumentales[],3,FALSE))</f>
        <v/>
      </c>
      <c r="F14" s="30" t="str">
        <f t="shared" si="0"/>
        <v/>
      </c>
      <c r="G14" s="91"/>
      <c r="H14" s="109"/>
      <c r="I14" s="109"/>
      <c r="J14" s="93" t="str">
        <f t="shared" si="1"/>
        <v/>
      </c>
      <c r="K14" s="28"/>
    </row>
    <row r="15" spans="1:12" s="29" customFormat="1" ht="12.95" customHeight="1">
      <c r="A15" s="42"/>
      <c r="B15" s="53"/>
      <c r="C15" s="107"/>
      <c r="D15" s="108"/>
      <c r="E15" s="95" t="str">
        <f>IF(A15="","",VLOOKUP(A15,TiólogíasDocumentales[],3,FALSE))</f>
        <v/>
      </c>
      <c r="F15" s="30" t="str">
        <f t="shared" si="0"/>
        <v/>
      </c>
      <c r="G15" s="91"/>
      <c r="H15" s="109"/>
      <c r="I15" s="109"/>
      <c r="J15" s="93" t="str">
        <f t="shared" si="1"/>
        <v/>
      </c>
      <c r="K15" s="28"/>
    </row>
    <row r="16" spans="1:12" s="29" customFormat="1" ht="12.95" customHeight="1">
      <c r="A16" s="42"/>
      <c r="B16" s="53"/>
      <c r="C16" s="107"/>
      <c r="D16" s="108"/>
      <c r="E16" s="95" t="str">
        <f>IF(A16="","",VLOOKUP(A16,TiólogíasDocumentales[],3,FALSE))</f>
        <v/>
      </c>
      <c r="F16" s="30" t="str">
        <f t="shared" si="0"/>
        <v/>
      </c>
      <c r="G16" s="91"/>
      <c r="H16" s="109"/>
      <c r="I16" s="109"/>
      <c r="J16" s="93" t="str">
        <f t="shared" si="1"/>
        <v/>
      </c>
      <c r="K16" s="28"/>
    </row>
    <row r="17" spans="1:11" s="29" customFormat="1" ht="12.95" customHeight="1">
      <c r="A17" s="42"/>
      <c r="B17" s="54"/>
      <c r="C17" s="107"/>
      <c r="D17" s="108"/>
      <c r="E17" s="95" t="str">
        <f>IF(A17="","",VLOOKUP(A17,TiólogíasDocumentales[],3,FALSE))</f>
        <v/>
      </c>
      <c r="F17" s="30" t="str">
        <f t="shared" si="0"/>
        <v/>
      </c>
      <c r="G17" s="91"/>
      <c r="H17" s="109"/>
      <c r="I17" s="109"/>
      <c r="J17" s="93" t="str">
        <f t="shared" si="1"/>
        <v/>
      </c>
      <c r="K17" s="28"/>
    </row>
    <row r="18" spans="1:11" s="29" customFormat="1" ht="12.95" customHeight="1">
      <c r="A18" s="42"/>
      <c r="B18" s="54"/>
      <c r="C18" s="107"/>
      <c r="D18" s="108"/>
      <c r="E18" s="95" t="str">
        <f>IF(A18="","",VLOOKUP(A18,TiólogíasDocumentales[],3,FALSE))</f>
        <v/>
      </c>
      <c r="F18" s="30" t="str">
        <f t="shared" si="0"/>
        <v/>
      </c>
      <c r="G18" s="91"/>
      <c r="H18" s="109"/>
      <c r="I18" s="109"/>
      <c r="J18" s="93" t="str">
        <f t="shared" si="1"/>
        <v/>
      </c>
      <c r="K18" s="28"/>
    </row>
    <row r="19" spans="1:11" s="29" customFormat="1" ht="12.95" customHeight="1">
      <c r="A19" s="42"/>
      <c r="B19" s="55"/>
      <c r="C19" s="107"/>
      <c r="D19" s="108"/>
      <c r="E19" s="95" t="str">
        <f>IF(A19="","",VLOOKUP(A19,TiólogíasDocumentales[],3,FALSE))</f>
        <v/>
      </c>
      <c r="F19" s="30" t="str">
        <f t="shared" si="0"/>
        <v/>
      </c>
      <c r="G19" s="91"/>
      <c r="H19" s="109"/>
      <c r="I19" s="109"/>
      <c r="J19" s="93" t="str">
        <f t="shared" si="1"/>
        <v/>
      </c>
      <c r="K19" s="28"/>
    </row>
    <row r="20" spans="1:11" s="29" customFormat="1" ht="12.95" customHeight="1">
      <c r="A20" s="42"/>
      <c r="B20" s="56"/>
      <c r="C20" s="107"/>
      <c r="D20" s="108"/>
      <c r="E20" s="95" t="str">
        <f>IF(A20="","",VLOOKUP(A20,TiólogíasDocumentales[],3,FALSE))</f>
        <v/>
      </c>
      <c r="F20" s="30" t="str">
        <f t="shared" si="0"/>
        <v/>
      </c>
      <c r="G20" s="91"/>
      <c r="H20" s="109"/>
      <c r="I20" s="109"/>
      <c r="J20" s="93" t="str">
        <f t="shared" si="1"/>
        <v/>
      </c>
      <c r="K20" s="28"/>
    </row>
    <row r="21" spans="1:11" s="29" customFormat="1" ht="12.95" customHeight="1">
      <c r="A21" s="42"/>
      <c r="B21" s="53"/>
      <c r="C21" s="107"/>
      <c r="D21" s="108"/>
      <c r="E21" s="95" t="str">
        <f>IF(A21="","",VLOOKUP(A21,TiólogíasDocumentales[],3,FALSE))</f>
        <v/>
      </c>
      <c r="F21" s="30" t="str">
        <f t="shared" si="0"/>
        <v/>
      </c>
      <c r="G21" s="91"/>
      <c r="H21" s="109"/>
      <c r="I21" s="109"/>
      <c r="J21" s="93" t="str">
        <f t="shared" si="1"/>
        <v/>
      </c>
      <c r="K21" s="28"/>
    </row>
    <row r="22" spans="1:11" s="29" customFormat="1" ht="12.95" customHeight="1">
      <c r="A22" s="42"/>
      <c r="B22" s="53"/>
      <c r="C22" s="107"/>
      <c r="D22" s="108"/>
      <c r="E22" s="95" t="str">
        <f>IF(A22="","",VLOOKUP(A22,TiólogíasDocumentales[],3,FALSE))</f>
        <v/>
      </c>
      <c r="F22" s="30" t="str">
        <f t="shared" si="0"/>
        <v/>
      </c>
      <c r="G22" s="91"/>
      <c r="H22" s="109"/>
      <c r="I22" s="109"/>
      <c r="J22" s="93" t="str">
        <f t="shared" si="1"/>
        <v/>
      </c>
      <c r="K22" s="28"/>
    </row>
    <row r="23" spans="1:11" s="29" customFormat="1" ht="12.95" customHeight="1">
      <c r="A23" s="42"/>
      <c r="B23" s="53"/>
      <c r="C23" s="107"/>
      <c r="D23" s="108"/>
      <c r="E23" s="95" t="str">
        <f>IF(A23="","",VLOOKUP(A23,TiólogíasDocumentales[],3,FALSE))</f>
        <v/>
      </c>
      <c r="F23" s="30" t="str">
        <f t="shared" si="0"/>
        <v/>
      </c>
      <c r="G23" s="91"/>
      <c r="H23" s="109"/>
      <c r="I23" s="109"/>
      <c r="J23" s="93" t="str">
        <f t="shared" si="1"/>
        <v/>
      </c>
      <c r="K23" s="28"/>
    </row>
    <row r="24" spans="1:11" s="29" customFormat="1" ht="12.95" customHeight="1">
      <c r="A24" s="42"/>
      <c r="B24" s="53"/>
      <c r="C24" s="107"/>
      <c r="D24" s="108"/>
      <c r="E24" s="95" t="str">
        <f>IF(A24="","",VLOOKUP(A24,TiólogíasDocumentales[],3,FALSE))</f>
        <v/>
      </c>
      <c r="F24" s="30" t="str">
        <f t="shared" si="0"/>
        <v/>
      </c>
      <c r="G24" s="91"/>
      <c r="H24" s="109"/>
      <c r="I24" s="109"/>
      <c r="J24" s="93" t="str">
        <f t="shared" si="1"/>
        <v/>
      </c>
      <c r="K24" s="28"/>
    </row>
    <row r="25" spans="1:11" s="29" customFormat="1" ht="12.95" customHeight="1">
      <c r="A25" s="42"/>
      <c r="B25" s="53"/>
      <c r="C25" s="107"/>
      <c r="D25" s="108"/>
      <c r="E25" s="95" t="str">
        <f>IF(A25="","",VLOOKUP(A25,TiólogíasDocumentales[],3,FALSE))</f>
        <v/>
      </c>
      <c r="F25" s="30" t="str">
        <f t="shared" si="0"/>
        <v/>
      </c>
      <c r="G25" s="91"/>
      <c r="H25" s="109"/>
      <c r="I25" s="109"/>
      <c r="J25" s="93" t="str">
        <f t="shared" si="1"/>
        <v/>
      </c>
      <c r="K25" s="28"/>
    </row>
    <row r="26" spans="1:11" s="29" customFormat="1" ht="12.95" customHeight="1">
      <c r="A26" s="42"/>
      <c r="B26" s="53"/>
      <c r="C26" s="107"/>
      <c r="D26" s="108"/>
      <c r="E26" s="95" t="str">
        <f>IF(A26="","",VLOOKUP(A26,TiólogíasDocumentales[],3,FALSE))</f>
        <v/>
      </c>
      <c r="F26" s="30" t="str">
        <f t="shared" si="0"/>
        <v/>
      </c>
      <c r="G26" s="91"/>
      <c r="H26" s="109"/>
      <c r="I26" s="109"/>
      <c r="J26" s="93" t="str">
        <f t="shared" si="1"/>
        <v/>
      </c>
      <c r="K26" s="28"/>
    </row>
    <row r="27" spans="1:11" s="29" customFormat="1" ht="12.95" customHeight="1">
      <c r="A27" s="42"/>
      <c r="B27" s="53"/>
      <c r="C27" s="107"/>
      <c r="D27" s="108"/>
      <c r="E27" s="95" t="str">
        <f>IF(A27="","",VLOOKUP(A27,TiólogíasDocumentales[],3,FALSE))</f>
        <v/>
      </c>
      <c r="F27" s="30" t="str">
        <f t="shared" si="0"/>
        <v/>
      </c>
      <c r="G27" s="91"/>
      <c r="H27" s="109"/>
      <c r="I27" s="109"/>
      <c r="J27" s="93" t="str">
        <f t="shared" si="1"/>
        <v/>
      </c>
      <c r="K27" s="28"/>
    </row>
    <row r="28" spans="1:11" s="29" customFormat="1" ht="12.95" customHeight="1">
      <c r="A28" s="42"/>
      <c r="B28" s="53"/>
      <c r="C28" s="107"/>
      <c r="D28" s="108"/>
      <c r="E28" s="95" t="str">
        <f>IF(A28="","",VLOOKUP(A28,TiólogíasDocumentales[],3,FALSE))</f>
        <v/>
      </c>
      <c r="F28" s="30" t="str">
        <f t="shared" si="0"/>
        <v/>
      </c>
      <c r="G28" s="91"/>
      <c r="H28" s="109"/>
      <c r="I28" s="109"/>
      <c r="J28" s="93" t="str">
        <f t="shared" si="1"/>
        <v/>
      </c>
      <c r="K28" s="28"/>
    </row>
    <row r="29" spans="1:11" s="29" customFormat="1" ht="12.95" customHeight="1">
      <c r="A29" s="42"/>
      <c r="B29" s="53"/>
      <c r="C29" s="107"/>
      <c r="D29" s="108"/>
      <c r="E29" s="95" t="str">
        <f>IF(A29="","",VLOOKUP(A29,TiólogíasDocumentales[],3,FALSE))</f>
        <v/>
      </c>
      <c r="F29" s="30" t="str">
        <f t="shared" si="0"/>
        <v/>
      </c>
      <c r="G29" s="91"/>
      <c r="H29" s="109"/>
      <c r="I29" s="109"/>
      <c r="J29" s="93" t="str">
        <f t="shared" si="1"/>
        <v/>
      </c>
      <c r="K29" s="28"/>
    </row>
    <row r="30" spans="1:11" s="29" customFormat="1" ht="12.75" customHeight="1">
      <c r="A30" s="38"/>
      <c r="B30" s="56"/>
      <c r="C30" s="107"/>
      <c r="D30" s="108"/>
      <c r="E30" s="95" t="str">
        <f>IF(A30="","",VLOOKUP(A30,TiólogíasDocumentales[],3,FALSE))</f>
        <v/>
      </c>
      <c r="F30" s="30" t="str">
        <f t="shared" si="0"/>
        <v/>
      </c>
      <c r="G30" s="91"/>
      <c r="H30" s="109"/>
      <c r="I30" s="109"/>
      <c r="J30" s="93" t="str">
        <f t="shared" si="1"/>
        <v/>
      </c>
      <c r="K30" s="28"/>
    </row>
    <row r="31" spans="1:11" s="29" customFormat="1" ht="12.95" customHeight="1">
      <c r="A31" s="42"/>
      <c r="B31" s="53"/>
      <c r="C31" s="107"/>
      <c r="D31" s="108"/>
      <c r="E31" s="95" t="str">
        <f>IF(A31="","",VLOOKUP(A31,TiólogíasDocumentales[],3,FALSE))</f>
        <v/>
      </c>
      <c r="F31" s="30" t="str">
        <f t="shared" si="0"/>
        <v/>
      </c>
      <c r="G31" s="91"/>
      <c r="H31" s="109"/>
      <c r="I31" s="109"/>
      <c r="J31" s="93" t="str">
        <f t="shared" si="1"/>
        <v/>
      </c>
      <c r="K31" s="28"/>
    </row>
    <row r="32" spans="1:11" s="29" customFormat="1" ht="12.95" customHeight="1">
      <c r="A32" s="42"/>
      <c r="B32" s="53"/>
      <c r="C32" s="107"/>
      <c r="D32" s="108"/>
      <c r="E32" s="95" t="str">
        <f>IF(A32="","",VLOOKUP(A32,TiólogíasDocumentales[],3,FALSE))</f>
        <v/>
      </c>
      <c r="F32" s="30" t="str">
        <f t="shared" si="0"/>
        <v/>
      </c>
      <c r="G32" s="91"/>
      <c r="H32" s="109"/>
      <c r="I32" s="109"/>
      <c r="J32" s="93" t="str">
        <f t="shared" si="1"/>
        <v/>
      </c>
      <c r="K32" s="28"/>
    </row>
    <row r="33" spans="1:11" s="29" customFormat="1" ht="12.95" customHeight="1">
      <c r="A33" s="42"/>
      <c r="B33" s="53"/>
      <c r="C33" s="107"/>
      <c r="D33" s="108"/>
      <c r="E33" s="95" t="str">
        <f>IF(A33="","",VLOOKUP(A33,TiólogíasDocumentales[],3,FALSE))</f>
        <v/>
      </c>
      <c r="F33" s="30" t="str">
        <f t="shared" si="0"/>
        <v/>
      </c>
      <c r="G33" s="91"/>
      <c r="H33" s="109"/>
      <c r="I33" s="109"/>
      <c r="J33" s="93" t="str">
        <f t="shared" si="1"/>
        <v/>
      </c>
      <c r="K33" s="28"/>
    </row>
    <row r="34" spans="1:11" s="29" customFormat="1" ht="12.95" customHeight="1">
      <c r="A34" s="42"/>
      <c r="B34" s="53"/>
      <c r="C34" s="107"/>
      <c r="D34" s="108"/>
      <c r="E34" s="95" t="str">
        <f>IF(A34="","",VLOOKUP(A34,TiólogíasDocumentales[],3,FALSE))</f>
        <v/>
      </c>
      <c r="F34" s="30" t="str">
        <f t="shared" si="0"/>
        <v/>
      </c>
      <c r="G34" s="91"/>
      <c r="H34" s="109"/>
      <c r="I34" s="109"/>
      <c r="J34" s="93" t="str">
        <f t="shared" si="1"/>
        <v/>
      </c>
      <c r="K34" s="28"/>
    </row>
    <row r="35" spans="1:11" s="29" customFormat="1" ht="12.95" customHeight="1">
      <c r="A35" s="42"/>
      <c r="B35" s="53"/>
      <c r="C35" s="107"/>
      <c r="D35" s="108"/>
      <c r="E35" s="95" t="str">
        <f>IF(A35="","",VLOOKUP(A35,TiólogíasDocumentales[],3,FALSE))</f>
        <v/>
      </c>
      <c r="F35" s="30" t="str">
        <f t="shared" si="0"/>
        <v/>
      </c>
      <c r="G35" s="91"/>
      <c r="H35" s="109"/>
      <c r="I35" s="109"/>
      <c r="J35" s="93" t="str">
        <f t="shared" si="1"/>
        <v/>
      </c>
      <c r="K35" s="28"/>
    </row>
    <row r="36" spans="1:11" s="29" customFormat="1" ht="12.95" customHeight="1">
      <c r="A36" s="42"/>
      <c r="B36" s="53"/>
      <c r="C36" s="107"/>
      <c r="D36" s="108"/>
      <c r="E36" s="95" t="str">
        <f>IF(A36="","",VLOOKUP(A36,TiólogíasDocumentales[],3,FALSE))</f>
        <v/>
      </c>
      <c r="F36" s="30" t="str">
        <f t="shared" si="0"/>
        <v/>
      </c>
      <c r="G36" s="91"/>
      <c r="H36" s="109"/>
      <c r="I36" s="109"/>
      <c r="J36" s="93" t="str">
        <f t="shared" si="1"/>
        <v/>
      </c>
      <c r="K36" s="28"/>
    </row>
    <row r="37" spans="1:11" s="29" customFormat="1" ht="13.5" customHeight="1">
      <c r="A37" s="42"/>
      <c r="B37" s="53"/>
      <c r="C37" s="107"/>
      <c r="D37" s="108"/>
      <c r="E37" s="95" t="str">
        <f>IF(A37="","",VLOOKUP(A37,TiólogíasDocumentales[],3,FALSE))</f>
        <v/>
      </c>
      <c r="F37" s="30" t="str">
        <f t="shared" si="0"/>
        <v/>
      </c>
      <c r="G37" s="91"/>
      <c r="H37" s="109"/>
      <c r="I37" s="109"/>
      <c r="J37" s="93" t="str">
        <f t="shared" si="1"/>
        <v/>
      </c>
      <c r="K37" s="28"/>
    </row>
    <row r="38" spans="1:11" s="29" customFormat="1" ht="12.95" customHeight="1">
      <c r="A38" s="42"/>
      <c r="B38" s="53"/>
      <c r="C38" s="107"/>
      <c r="D38" s="108"/>
      <c r="E38" s="95" t="str">
        <f>IF(A38="","",VLOOKUP(A38,TiólogíasDocumentales[],3,FALSE))</f>
        <v/>
      </c>
      <c r="F38" s="30" t="str">
        <f t="shared" si="0"/>
        <v/>
      </c>
      <c r="G38" s="91"/>
      <c r="H38" s="109"/>
      <c r="I38" s="109"/>
      <c r="J38" s="93" t="str">
        <f t="shared" si="1"/>
        <v/>
      </c>
      <c r="K38" s="28"/>
    </row>
    <row r="39" spans="1:11" s="29" customFormat="1" ht="12.95" customHeight="1">
      <c r="A39" s="42"/>
      <c r="B39" s="53"/>
      <c r="C39" s="107"/>
      <c r="D39" s="108"/>
      <c r="E39" s="95" t="str">
        <f>IF(A39="","",VLOOKUP(A39,TiólogíasDocumentales[],3,FALSE))</f>
        <v/>
      </c>
      <c r="F39" s="30" t="str">
        <f t="shared" si="0"/>
        <v/>
      </c>
      <c r="G39" s="91"/>
      <c r="H39" s="109"/>
      <c r="I39" s="109"/>
      <c r="J39" s="93" t="str">
        <f t="shared" si="1"/>
        <v/>
      </c>
      <c r="K39" s="28"/>
    </row>
    <row r="40" spans="1:11" s="29" customFormat="1" ht="12.95" customHeight="1">
      <c r="A40" s="42"/>
      <c r="B40" s="53"/>
      <c r="C40" s="107"/>
      <c r="D40" s="108"/>
      <c r="E40" s="95" t="str">
        <f>IF(A40="","",VLOOKUP(A40,TiólogíasDocumentales[],3,FALSE))</f>
        <v/>
      </c>
      <c r="F40" s="30" t="str">
        <f t="shared" si="0"/>
        <v/>
      </c>
      <c r="G40" s="91"/>
      <c r="H40" s="109"/>
      <c r="I40" s="109"/>
      <c r="J40" s="93" t="str">
        <f t="shared" si="1"/>
        <v/>
      </c>
      <c r="K40" s="28"/>
    </row>
    <row r="41" spans="1:11" s="29" customFormat="1" ht="12.95" customHeight="1">
      <c r="A41" s="42"/>
      <c r="B41" s="53"/>
      <c r="C41" s="107"/>
      <c r="D41" s="108"/>
      <c r="E41" s="95" t="str">
        <f>IF(A41="","",VLOOKUP(A41,TiólogíasDocumentales[],3,FALSE))</f>
        <v/>
      </c>
      <c r="F41" s="30" t="str">
        <f t="shared" si="0"/>
        <v/>
      </c>
      <c r="G41" s="91"/>
      <c r="H41" s="109"/>
      <c r="I41" s="109"/>
      <c r="J41" s="93" t="str">
        <f t="shared" si="1"/>
        <v/>
      </c>
      <c r="K41" s="28"/>
    </row>
    <row r="42" spans="1:11" s="29" customFormat="1" ht="12.95" customHeight="1">
      <c r="A42" s="42"/>
      <c r="B42" s="53"/>
      <c r="C42" s="107"/>
      <c r="D42" s="108"/>
      <c r="E42" s="95" t="str">
        <f>IF(A42="","",VLOOKUP(A42,TiólogíasDocumentales[],3,FALSE))</f>
        <v/>
      </c>
      <c r="F42" s="30" t="str">
        <f t="shared" si="0"/>
        <v/>
      </c>
      <c r="G42" s="91"/>
      <c r="H42" s="109"/>
      <c r="I42" s="109"/>
      <c r="J42" s="93" t="str">
        <f t="shared" si="1"/>
        <v/>
      </c>
      <c r="K42" s="28"/>
    </row>
    <row r="43" spans="1:11" s="29" customFormat="1" ht="12.95" customHeight="1">
      <c r="A43" s="42"/>
      <c r="B43" s="53"/>
      <c r="C43" s="107"/>
      <c r="D43" s="108"/>
      <c r="E43" s="95" t="str">
        <f>IF(A43="","",VLOOKUP(A43,TiólogíasDocumentales[],3,FALSE))</f>
        <v/>
      </c>
      <c r="F43" s="30" t="str">
        <f t="shared" si="0"/>
        <v/>
      </c>
      <c r="G43" s="91"/>
      <c r="H43" s="109"/>
      <c r="I43" s="109"/>
      <c r="J43" s="93" t="str">
        <f t="shared" si="1"/>
        <v/>
      </c>
      <c r="K43" s="28"/>
    </row>
    <row r="44" spans="1:11" s="29" customFormat="1" ht="12.95" customHeight="1">
      <c r="A44" s="42"/>
      <c r="B44" s="53"/>
      <c r="C44" s="107"/>
      <c r="D44" s="108"/>
      <c r="E44" s="95" t="str">
        <f>IF(A44="","",VLOOKUP(A44,TiólogíasDocumentales[],3,FALSE))</f>
        <v/>
      </c>
      <c r="F44" s="30" t="str">
        <f t="shared" si="0"/>
        <v/>
      </c>
      <c r="G44" s="91"/>
      <c r="H44" s="109"/>
      <c r="I44" s="109"/>
      <c r="J44" s="93" t="str">
        <f t="shared" si="1"/>
        <v/>
      </c>
      <c r="K44" s="28"/>
    </row>
    <row r="45" spans="1:11" s="29" customFormat="1" ht="12.95" customHeight="1">
      <c r="A45" s="42"/>
      <c r="B45" s="53"/>
      <c r="C45" s="107"/>
      <c r="D45" s="108"/>
      <c r="E45" s="95" t="str">
        <f>IF(A45="","",VLOOKUP(A45,TiólogíasDocumentales[],3,FALSE))</f>
        <v/>
      </c>
      <c r="F45" s="30" t="str">
        <f t="shared" si="0"/>
        <v/>
      </c>
      <c r="G45" s="91"/>
      <c r="H45" s="109"/>
      <c r="I45" s="109"/>
      <c r="J45" s="93" t="str">
        <f t="shared" si="1"/>
        <v/>
      </c>
      <c r="K45" s="28"/>
    </row>
    <row r="46" spans="1:11" s="29" customFormat="1" ht="12.95" customHeight="1">
      <c r="A46" s="42"/>
      <c r="B46" s="53"/>
      <c r="C46" s="107"/>
      <c r="D46" s="108"/>
      <c r="E46" s="95" t="str">
        <f>IF(A46="","",VLOOKUP(A46,TiólogíasDocumentales[],3,FALSE))</f>
        <v/>
      </c>
      <c r="F46" s="30" t="str">
        <f t="shared" si="0"/>
        <v/>
      </c>
      <c r="G46" s="91"/>
      <c r="H46" s="109"/>
      <c r="I46" s="109"/>
      <c r="J46" s="93" t="str">
        <f>IF(A46="","",IF(K45="","",K45+1))</f>
        <v/>
      </c>
      <c r="K46" s="28"/>
    </row>
    <row r="47" spans="1:11" s="29" customFormat="1" ht="12.95" customHeight="1">
      <c r="A47" s="42"/>
      <c r="B47" s="53"/>
      <c r="C47" s="107"/>
      <c r="D47" s="108"/>
      <c r="E47" s="95" t="str">
        <f>IF(A47="","",VLOOKUP(A47,TiólogíasDocumentales[],3,FALSE))</f>
        <v/>
      </c>
      <c r="F47" s="30" t="str">
        <f t="shared" si="0"/>
        <v/>
      </c>
      <c r="G47" s="91"/>
      <c r="H47" s="109"/>
      <c r="I47" s="109"/>
      <c r="J47" s="93" t="str">
        <f t="shared" ref="J47:J56" si="2">IF(A47="","",IF(K46="","",K46+1))</f>
        <v/>
      </c>
      <c r="K47" s="28"/>
    </row>
    <row r="48" spans="1:11" s="29" customFormat="1" ht="12.95" customHeight="1">
      <c r="A48" s="42"/>
      <c r="B48" s="53"/>
      <c r="C48" s="107"/>
      <c r="D48" s="108"/>
      <c r="E48" s="95" t="str">
        <f>IF(A48="","",VLOOKUP(A48,TiólogíasDocumentales[],3,FALSE))</f>
        <v/>
      </c>
      <c r="F48" s="30" t="str">
        <f t="shared" si="0"/>
        <v/>
      </c>
      <c r="G48" s="91"/>
      <c r="H48" s="109"/>
      <c r="I48" s="109"/>
      <c r="J48" s="93" t="str">
        <f t="shared" si="2"/>
        <v/>
      </c>
      <c r="K48" s="28"/>
    </row>
    <row r="49" spans="1:11" s="29" customFormat="1" ht="12.95" customHeight="1">
      <c r="A49" s="42"/>
      <c r="B49" s="53"/>
      <c r="C49" s="107"/>
      <c r="D49" s="108"/>
      <c r="E49" s="95" t="str">
        <f>IF(A49="","",VLOOKUP(A49,TiólogíasDocumentales[],3,FALSE))</f>
        <v/>
      </c>
      <c r="F49" s="30" t="str">
        <f t="shared" si="0"/>
        <v/>
      </c>
      <c r="G49" s="91"/>
      <c r="H49" s="109"/>
      <c r="I49" s="109"/>
      <c r="J49" s="93" t="str">
        <f t="shared" si="2"/>
        <v/>
      </c>
      <c r="K49" s="28"/>
    </row>
    <row r="50" spans="1:11" s="29" customFormat="1" ht="12.95" customHeight="1">
      <c r="A50" s="42"/>
      <c r="B50" s="53"/>
      <c r="C50" s="107"/>
      <c r="D50" s="108"/>
      <c r="E50" s="95" t="str">
        <f>IF(A50="","",VLOOKUP(A50,TiólogíasDocumentales[],3,FALSE))</f>
        <v/>
      </c>
      <c r="F50" s="30" t="str">
        <f t="shared" si="0"/>
        <v/>
      </c>
      <c r="G50" s="91"/>
      <c r="H50" s="109"/>
      <c r="I50" s="109"/>
      <c r="J50" s="93" t="str">
        <f t="shared" si="2"/>
        <v/>
      </c>
      <c r="K50" s="28"/>
    </row>
    <row r="51" spans="1:11" s="29" customFormat="1" ht="12.95" customHeight="1">
      <c r="A51" s="42"/>
      <c r="B51" s="53"/>
      <c r="C51" s="107"/>
      <c r="D51" s="108"/>
      <c r="E51" s="95" t="str">
        <f>IF(A51="","",VLOOKUP(A51,TiólogíasDocumentales[],3,FALSE))</f>
        <v/>
      </c>
      <c r="F51" s="30" t="str">
        <f t="shared" si="0"/>
        <v/>
      </c>
      <c r="G51" s="91"/>
      <c r="H51" s="109"/>
      <c r="I51" s="109"/>
      <c r="J51" s="93" t="str">
        <f t="shared" si="2"/>
        <v/>
      </c>
      <c r="K51" s="28"/>
    </row>
    <row r="52" spans="1:11" s="29" customFormat="1" ht="12.95" customHeight="1">
      <c r="A52" s="42"/>
      <c r="B52" s="53"/>
      <c r="C52" s="107"/>
      <c r="D52" s="108"/>
      <c r="E52" s="95" t="str">
        <f>IF(A52="","",VLOOKUP(A52,TiólogíasDocumentales[],3,FALSE))</f>
        <v/>
      </c>
      <c r="F52" s="30" t="str">
        <f t="shared" si="0"/>
        <v/>
      </c>
      <c r="G52" s="91"/>
      <c r="H52" s="109"/>
      <c r="I52" s="109"/>
      <c r="J52" s="93" t="str">
        <f t="shared" si="2"/>
        <v/>
      </c>
      <c r="K52" s="28"/>
    </row>
    <row r="53" spans="1:11" s="29" customFormat="1" ht="12.95" customHeight="1">
      <c r="A53" s="42"/>
      <c r="B53" s="53"/>
      <c r="C53" s="107"/>
      <c r="D53" s="108"/>
      <c r="E53" s="95" t="str">
        <f>IF(A53="","",VLOOKUP(A53,TiólogíasDocumentales[],3,FALSE))</f>
        <v/>
      </c>
      <c r="F53" s="30" t="str">
        <f t="shared" si="0"/>
        <v/>
      </c>
      <c r="G53" s="91"/>
      <c r="H53" s="109"/>
      <c r="I53" s="109"/>
      <c r="J53" s="93" t="str">
        <f t="shared" si="2"/>
        <v/>
      </c>
      <c r="K53" s="28"/>
    </row>
    <row r="54" spans="1:11">
      <c r="A54" s="42"/>
      <c r="B54" s="53"/>
      <c r="C54" s="107"/>
      <c r="D54" s="108"/>
      <c r="E54" s="95" t="str">
        <f>IF(A54="","",VLOOKUP(A54,TiólogíasDocumentales[],3,FALSE))</f>
        <v/>
      </c>
      <c r="F54" s="30" t="str">
        <f t="shared" si="0"/>
        <v/>
      </c>
      <c r="G54" s="91"/>
      <c r="H54" s="109"/>
      <c r="I54" s="109"/>
      <c r="J54" s="93" t="str">
        <f t="shared" si="2"/>
        <v/>
      </c>
      <c r="K54" s="28"/>
    </row>
    <row r="55" spans="1:11">
      <c r="A55" s="42"/>
      <c r="B55" s="53"/>
      <c r="C55" s="107"/>
      <c r="D55" s="108"/>
      <c r="E55" s="95" t="str">
        <f>IF(A55="","",VLOOKUP(A55,TiólogíasDocumentales[],3,FALSE))</f>
        <v/>
      </c>
      <c r="F55" s="30" t="str">
        <f t="shared" si="0"/>
        <v/>
      </c>
      <c r="G55" s="91"/>
      <c r="H55" s="109"/>
      <c r="I55" s="109"/>
      <c r="J55" s="93" t="str">
        <f t="shared" si="2"/>
        <v/>
      </c>
      <c r="K55" s="28"/>
    </row>
    <row r="56" spans="1:11">
      <c r="A56" s="42"/>
      <c r="B56" s="53"/>
      <c r="C56" s="107"/>
      <c r="D56" s="108"/>
      <c r="E56" s="95" t="str">
        <f>IF(A56="","",VLOOKUP(A56,TiólogíasDocumentales[],3,FALSE))</f>
        <v/>
      </c>
      <c r="F56" s="30" t="str">
        <f t="shared" si="0"/>
        <v/>
      </c>
      <c r="G56" s="91"/>
      <c r="H56" s="109"/>
      <c r="I56" s="109"/>
      <c r="J56" s="93" t="str">
        <f t="shared" si="2"/>
        <v/>
      </c>
      <c r="K56" s="28"/>
    </row>
    <row r="57" spans="1:11">
      <c r="A57" s="42"/>
      <c r="B57" s="53"/>
      <c r="C57" s="107"/>
      <c r="D57" s="108"/>
      <c r="E57" s="95" t="str">
        <f>IF(A57="","",VLOOKUP(A57,TiólogíasDocumentales[],3,FALSE))</f>
        <v/>
      </c>
      <c r="F57" s="30" t="str">
        <f t="shared" si="0"/>
        <v/>
      </c>
      <c r="G57" s="91"/>
      <c r="H57" s="109"/>
      <c r="I57" s="109"/>
      <c r="J57" s="93" t="str">
        <f t="shared" si="1"/>
        <v/>
      </c>
      <c r="K57" s="28"/>
    </row>
    <row r="58" spans="1:11">
      <c r="A58" s="42"/>
      <c r="B58" s="53"/>
      <c r="C58" s="107"/>
      <c r="D58" s="108"/>
      <c r="E58" s="95" t="str">
        <f>IF(A58="","",VLOOKUP(A58,TiólogíasDocumentales[],3,FALSE))</f>
        <v/>
      </c>
      <c r="F58" s="30" t="str">
        <f t="shared" si="0"/>
        <v/>
      </c>
      <c r="G58" s="91"/>
      <c r="H58" s="109"/>
      <c r="I58" s="109"/>
      <c r="J58" s="93" t="str">
        <f t="shared" si="1"/>
        <v/>
      </c>
      <c r="K58" s="28"/>
    </row>
    <row r="59" spans="1:11">
      <c r="A59" s="42"/>
      <c r="B59" s="53"/>
      <c r="C59" s="107"/>
      <c r="D59" s="108"/>
      <c r="E59" s="95" t="str">
        <f>IF(A59="","",VLOOKUP(A59,TiólogíasDocumentales[],3,FALSE))</f>
        <v/>
      </c>
      <c r="F59" s="30" t="str">
        <f t="shared" si="0"/>
        <v/>
      </c>
      <c r="G59" s="91"/>
      <c r="H59" s="109"/>
      <c r="I59" s="109"/>
      <c r="J59" s="93" t="str">
        <f t="shared" si="1"/>
        <v/>
      </c>
      <c r="K59" s="28"/>
    </row>
    <row r="60" spans="1:11">
      <c r="A60" s="42"/>
      <c r="B60" s="53"/>
      <c r="C60" s="107"/>
      <c r="D60" s="108"/>
      <c r="E60" s="95" t="str">
        <f>IF(A60="","",VLOOKUP(A60,TiólogíasDocumentales[],3,FALSE))</f>
        <v/>
      </c>
      <c r="F60" s="30" t="str">
        <f t="shared" si="0"/>
        <v/>
      </c>
      <c r="G60" s="91"/>
      <c r="H60" s="109"/>
      <c r="I60" s="109"/>
      <c r="J60" s="93" t="str">
        <f t="shared" si="1"/>
        <v/>
      </c>
      <c r="K60" s="28"/>
    </row>
    <row r="61" spans="1:11">
      <c r="A61" s="42"/>
      <c r="B61" s="53"/>
      <c r="C61" s="107"/>
      <c r="D61" s="108"/>
      <c r="E61" s="95" t="str">
        <f>IF(A61="","",VLOOKUP(A61,TiólogíasDocumentales[],3,FALSE))</f>
        <v/>
      </c>
      <c r="F61" s="30" t="str">
        <f t="shared" si="0"/>
        <v/>
      </c>
      <c r="G61" s="91"/>
      <c r="H61" s="109"/>
      <c r="I61" s="109"/>
      <c r="J61" s="93" t="str">
        <f t="shared" si="1"/>
        <v/>
      </c>
      <c r="K61" s="28"/>
    </row>
    <row r="62" spans="1:11">
      <c r="A62" s="42"/>
      <c r="B62" s="53"/>
      <c r="C62" s="107"/>
      <c r="D62" s="108"/>
      <c r="E62" s="95" t="str">
        <f>IF(A62="","",VLOOKUP(A62,TiólogíasDocumentales[],3,FALSE))</f>
        <v/>
      </c>
      <c r="F62" s="30" t="str">
        <f t="shared" si="0"/>
        <v/>
      </c>
      <c r="G62" s="91"/>
      <c r="H62" s="109"/>
      <c r="I62" s="109"/>
      <c r="J62" s="93" t="str">
        <f t="shared" si="1"/>
        <v/>
      </c>
      <c r="K62" s="28"/>
    </row>
    <row r="63" spans="1:11">
      <c r="A63" s="42"/>
      <c r="B63" s="53"/>
      <c r="C63" s="107"/>
      <c r="D63" s="108"/>
      <c r="E63" s="95" t="str">
        <f>IF(A63="","",VLOOKUP(A63,TiólogíasDocumentales[],3,FALSE))</f>
        <v/>
      </c>
      <c r="F63" s="30" t="str">
        <f t="shared" si="0"/>
        <v/>
      </c>
      <c r="G63" s="91"/>
      <c r="H63" s="109"/>
      <c r="I63" s="109"/>
      <c r="J63" s="93" t="str">
        <f t="shared" si="1"/>
        <v/>
      </c>
      <c r="K63" s="28"/>
    </row>
    <row r="64" spans="1:11">
      <c r="A64" s="42"/>
      <c r="B64" s="53"/>
      <c r="C64" s="107"/>
      <c r="D64" s="108"/>
      <c r="E64" s="95" t="str">
        <f>IF(A64="","",VLOOKUP(A64,TiólogíasDocumentales[],3,FALSE))</f>
        <v/>
      </c>
      <c r="F64" s="30" t="str">
        <f t="shared" si="0"/>
        <v/>
      </c>
      <c r="G64" s="91"/>
      <c r="H64" s="109"/>
      <c r="I64" s="109"/>
      <c r="J64" s="93" t="str">
        <f t="shared" si="1"/>
        <v/>
      </c>
      <c r="K64" s="28"/>
    </row>
    <row r="65" spans="1:11">
      <c r="A65" s="42"/>
      <c r="B65" s="53"/>
      <c r="C65" s="107"/>
      <c r="D65" s="108"/>
      <c r="E65" s="95" t="str">
        <f>IF(A65="","",VLOOKUP(A65,TiólogíasDocumentales[],3,FALSE))</f>
        <v/>
      </c>
      <c r="F65" s="30" t="str">
        <f t="shared" si="0"/>
        <v/>
      </c>
      <c r="G65" s="91"/>
      <c r="H65" s="109"/>
      <c r="I65" s="109"/>
      <c r="J65" s="93" t="str">
        <f t="shared" si="1"/>
        <v/>
      </c>
      <c r="K65" s="28"/>
    </row>
    <row r="66" spans="1:11">
      <c r="A66" s="42"/>
      <c r="B66" s="53"/>
      <c r="C66" s="107"/>
      <c r="D66" s="108"/>
      <c r="E66" s="95" t="str">
        <f>IF(A66="","",VLOOKUP(A66,TiólogíasDocumentales[],3,FALSE))</f>
        <v/>
      </c>
      <c r="F66" s="30" t="str">
        <f t="shared" si="0"/>
        <v/>
      </c>
      <c r="G66" s="91"/>
      <c r="H66" s="109"/>
      <c r="I66" s="109"/>
      <c r="J66" s="93" t="str">
        <f t="shared" si="1"/>
        <v/>
      </c>
      <c r="K66" s="28"/>
    </row>
    <row r="67" spans="1:11">
      <c r="A67" s="42"/>
      <c r="B67" s="53"/>
      <c r="C67" s="107"/>
      <c r="D67" s="108"/>
      <c r="E67" s="95" t="str">
        <f>IF(A67="","",VLOOKUP(A67,TiólogíasDocumentales[],3,FALSE))</f>
        <v/>
      </c>
      <c r="F67" s="30" t="str">
        <f t="shared" si="0"/>
        <v/>
      </c>
      <c r="G67" s="91"/>
      <c r="H67" s="109"/>
      <c r="I67" s="109"/>
      <c r="J67" s="93" t="str">
        <f t="shared" si="1"/>
        <v/>
      </c>
      <c r="K67" s="28"/>
    </row>
    <row r="68" spans="1:11">
      <c r="A68" s="42"/>
      <c r="B68" s="53"/>
      <c r="C68" s="107"/>
      <c r="D68" s="108"/>
      <c r="E68" s="95" t="str">
        <f>IF(A68="","",VLOOKUP(A68,TiólogíasDocumentales[],3,FALSE))</f>
        <v/>
      </c>
      <c r="F68" s="30" t="str">
        <f t="shared" si="0"/>
        <v/>
      </c>
      <c r="G68" s="91"/>
      <c r="H68" s="109"/>
      <c r="I68" s="109"/>
      <c r="J68" s="93" t="str">
        <f t="shared" si="1"/>
        <v/>
      </c>
      <c r="K68" s="28"/>
    </row>
    <row r="69" spans="1:11">
      <c r="A69" s="42"/>
      <c r="B69" s="53"/>
      <c r="C69" s="107"/>
      <c r="D69" s="108"/>
      <c r="E69" s="95" t="str">
        <f>IF(A69="","",VLOOKUP(A69,TiólogíasDocumentales[],3,FALSE))</f>
        <v/>
      </c>
      <c r="F69" s="30" t="str">
        <f t="shared" si="0"/>
        <v/>
      </c>
      <c r="G69" s="91"/>
      <c r="H69" s="109"/>
      <c r="I69" s="109"/>
      <c r="J69" s="93" t="str">
        <f t="shared" si="1"/>
        <v/>
      </c>
      <c r="K69" s="28"/>
    </row>
    <row r="70" spans="1:11">
      <c r="A70" s="42"/>
      <c r="B70" s="53"/>
      <c r="C70" s="107"/>
      <c r="D70" s="108"/>
      <c r="E70" s="95" t="str">
        <f>IF(A70="","",VLOOKUP(A70,TiólogíasDocumentales[],3,FALSE))</f>
        <v/>
      </c>
      <c r="F70" s="30" t="str">
        <f t="shared" si="0"/>
        <v/>
      </c>
      <c r="G70" s="91"/>
      <c r="H70" s="109"/>
      <c r="I70" s="109"/>
      <c r="J70" s="93" t="str">
        <f t="shared" si="1"/>
        <v/>
      </c>
      <c r="K70" s="28"/>
    </row>
    <row r="71" spans="1:11">
      <c r="A71" s="42"/>
      <c r="B71" s="53"/>
      <c r="C71" s="41"/>
      <c r="D71" s="94"/>
      <c r="E71" s="95" t="str">
        <f>IF(A71="","",VLOOKUP(A71,TiólogíasDocumentales[],3,FALSE))</f>
        <v/>
      </c>
      <c r="F71" s="30"/>
      <c r="G71" s="91"/>
      <c r="H71" s="109"/>
      <c r="I71" s="109"/>
      <c r="J71" s="93"/>
      <c r="K71" s="28"/>
    </row>
    <row r="72" spans="1:11">
      <c r="A72" s="42"/>
      <c r="B72" s="53"/>
      <c r="C72" s="41"/>
      <c r="D72" s="94"/>
      <c r="E72" s="95" t="str">
        <f>IF(A72="","",VLOOKUP(A72,TiólogíasDocumentales[],3,FALSE))</f>
        <v/>
      </c>
      <c r="F72" s="30"/>
      <c r="G72" s="91"/>
      <c r="H72" s="109"/>
      <c r="I72" s="109"/>
      <c r="J72" s="93"/>
      <c r="K72" s="28"/>
    </row>
    <row r="73" spans="1:11">
      <c r="A73" s="42"/>
      <c r="B73" s="53"/>
      <c r="C73" s="41"/>
      <c r="D73" s="94"/>
      <c r="E73" s="95" t="str">
        <f>IF(A73="","",VLOOKUP(A73,TiólogíasDocumentales[],3,FALSE))</f>
        <v/>
      </c>
      <c r="F73" s="30"/>
      <c r="G73" s="91"/>
      <c r="H73" s="109"/>
      <c r="I73" s="109"/>
      <c r="J73" s="93"/>
      <c r="K73" s="28"/>
    </row>
    <row r="74" spans="1:11">
      <c r="A74" s="42"/>
      <c r="B74" s="53"/>
      <c r="C74" s="41"/>
      <c r="D74" s="94"/>
      <c r="E74" s="95" t="str">
        <f>IF(A74="","",VLOOKUP(A74,TiólogíasDocumentales[],3,FALSE))</f>
        <v/>
      </c>
      <c r="F74" s="30"/>
      <c r="G74" s="91"/>
      <c r="H74" s="109"/>
      <c r="I74" s="109"/>
      <c r="J74" s="93"/>
      <c r="K74" s="28"/>
    </row>
    <row r="75" spans="1:11">
      <c r="A75" s="42"/>
      <c r="B75" s="53"/>
      <c r="C75" s="41"/>
      <c r="D75" s="94"/>
      <c r="E75" s="95" t="str">
        <f>IF(A75="","",VLOOKUP(A75,TiólogíasDocumentales[],3,FALSE))</f>
        <v/>
      </c>
      <c r="F75" s="30"/>
      <c r="G75" s="91"/>
      <c r="H75" s="109"/>
      <c r="I75" s="109"/>
      <c r="J75" s="93"/>
      <c r="K75" s="28"/>
    </row>
    <row r="76" spans="1:11">
      <c r="A76" s="42"/>
      <c r="B76" s="53"/>
      <c r="C76" s="41"/>
      <c r="D76" s="94"/>
      <c r="E76" s="95" t="str">
        <f>IF(A76="","",VLOOKUP(A76,TiólogíasDocumentales[],3,FALSE))</f>
        <v/>
      </c>
      <c r="F76" s="30"/>
      <c r="G76" s="91"/>
      <c r="H76" s="109"/>
      <c r="I76" s="109"/>
      <c r="J76" s="93"/>
      <c r="K76" s="28"/>
    </row>
    <row r="77" spans="1:11">
      <c r="A77" s="42"/>
      <c r="B77" s="53"/>
      <c r="C77" s="41"/>
      <c r="D77" s="94"/>
      <c r="E77" s="95" t="str">
        <f>IF(A77="","",VLOOKUP(A77,TiólogíasDocumentales[],3,FALSE))</f>
        <v/>
      </c>
      <c r="F77" s="30"/>
      <c r="G77" s="91"/>
      <c r="H77" s="109"/>
      <c r="I77" s="109"/>
      <c r="J77" s="93"/>
      <c r="K77" s="28"/>
    </row>
    <row r="78" spans="1:11">
      <c r="A78" s="42"/>
      <c r="B78" s="53"/>
      <c r="C78" s="41"/>
      <c r="D78" s="94"/>
      <c r="E78" s="95" t="str">
        <f>IF(A78="","",VLOOKUP(A78,TiólogíasDocumentales[],3,FALSE))</f>
        <v/>
      </c>
      <c r="F78" s="30"/>
      <c r="G78" s="91"/>
      <c r="H78" s="109"/>
      <c r="I78" s="109"/>
      <c r="J78" s="93"/>
      <c r="K78" s="28"/>
    </row>
    <row r="79" spans="1:11">
      <c r="A79" s="42"/>
      <c r="B79" s="53"/>
      <c r="C79" s="41"/>
      <c r="D79" s="94"/>
      <c r="E79" s="95" t="str">
        <f>IF(A79="","",VLOOKUP(A79,TiólogíasDocumentales[],3,FALSE))</f>
        <v/>
      </c>
      <c r="F79" s="30"/>
      <c r="G79" s="91"/>
      <c r="H79" s="109"/>
      <c r="I79" s="109"/>
      <c r="J79" s="93"/>
      <c r="K79" s="28"/>
    </row>
    <row r="80" spans="1:11">
      <c r="A80" s="42"/>
      <c r="B80" s="53"/>
      <c r="C80" s="41"/>
      <c r="D80" s="94"/>
      <c r="E80" s="95" t="str">
        <f>IF(A80="","",VLOOKUP(A80,TiólogíasDocumentales[],3,FALSE))</f>
        <v/>
      </c>
      <c r="F80" s="30"/>
      <c r="G80" s="91"/>
      <c r="H80" s="109"/>
      <c r="I80" s="109"/>
      <c r="J80" s="93"/>
      <c r="K80" s="28"/>
    </row>
    <row r="81" spans="1:11">
      <c r="A81" s="42"/>
      <c r="B81" s="53"/>
      <c r="C81" s="41"/>
      <c r="D81" s="94"/>
      <c r="E81" s="95" t="str">
        <f>IF(A81="","",VLOOKUP(A81,TiólogíasDocumentales[],3,FALSE))</f>
        <v/>
      </c>
      <c r="F81" s="30"/>
      <c r="G81" s="91"/>
      <c r="H81" s="109"/>
      <c r="I81" s="109"/>
      <c r="J81" s="93"/>
      <c r="K81" s="28"/>
    </row>
    <row r="82" spans="1:11">
      <c r="A82" s="42"/>
      <c r="B82" s="53"/>
      <c r="C82" s="41"/>
      <c r="D82" s="94"/>
      <c r="E82" s="95" t="str">
        <f>IF(A82="","",VLOOKUP(A82,TiólogíasDocumentales[],3,FALSE))</f>
        <v/>
      </c>
      <c r="F82" s="30"/>
      <c r="G82" s="91"/>
      <c r="H82" s="109"/>
      <c r="I82" s="109"/>
      <c r="J82" s="93"/>
      <c r="K82" s="28"/>
    </row>
    <row r="83" spans="1:11">
      <c r="A83" s="42"/>
      <c r="B83" s="53"/>
      <c r="C83" s="41"/>
      <c r="D83" s="94"/>
      <c r="E83" s="95" t="str">
        <f>IF(A83="","",VLOOKUP(A83,TiólogíasDocumentales[],3,FALSE))</f>
        <v/>
      </c>
      <c r="F83" s="30"/>
      <c r="G83" s="91"/>
      <c r="H83" s="109"/>
      <c r="I83" s="109"/>
      <c r="J83" s="93"/>
      <c r="K83" s="28"/>
    </row>
    <row r="84" spans="1:11">
      <c r="A84" s="42"/>
      <c r="B84" s="53"/>
      <c r="C84" s="41"/>
      <c r="D84" s="94"/>
      <c r="E84" s="95" t="str">
        <f>IF(A84="","",VLOOKUP(A84,TiólogíasDocumentales[],3,FALSE))</f>
        <v/>
      </c>
      <c r="F84" s="30"/>
      <c r="G84" s="91"/>
      <c r="H84" s="109"/>
      <c r="I84" s="109"/>
      <c r="J84" s="93"/>
      <c r="K84" s="28"/>
    </row>
    <row r="85" spans="1:11">
      <c r="A85" s="42"/>
      <c r="B85" s="53"/>
      <c r="C85" s="41"/>
      <c r="D85" s="94"/>
      <c r="E85" s="95" t="str">
        <f>IF(A85="","",VLOOKUP(A85,TiólogíasDocumentales[],3,FALSE))</f>
        <v/>
      </c>
      <c r="F85" s="30"/>
      <c r="G85" s="91"/>
      <c r="H85" s="109"/>
      <c r="I85" s="109"/>
      <c r="J85" s="93"/>
      <c r="K85" s="28"/>
    </row>
    <row r="86" spans="1:11">
      <c r="A86" s="42"/>
      <c r="B86" s="53"/>
      <c r="C86" s="41"/>
      <c r="D86" s="94"/>
      <c r="E86" s="95" t="str">
        <f>IF(A86="","",VLOOKUP(A86,TiólogíasDocumentales[],3,FALSE))</f>
        <v/>
      </c>
      <c r="F86" s="30"/>
      <c r="G86" s="91"/>
      <c r="H86" s="109"/>
      <c r="I86" s="109"/>
      <c r="J86" s="93"/>
      <c r="K86" s="28"/>
    </row>
    <row r="87" spans="1:11">
      <c r="A87" s="42"/>
      <c r="B87" s="53"/>
      <c r="C87" s="41"/>
      <c r="D87" s="94"/>
      <c r="E87" s="95" t="str">
        <f>IF(A87="","",VLOOKUP(A87,TiólogíasDocumentales[],3,FALSE))</f>
        <v/>
      </c>
      <c r="F87" s="30"/>
      <c r="G87" s="91"/>
      <c r="H87" s="109"/>
      <c r="I87" s="109"/>
      <c r="J87" s="93"/>
      <c r="K87" s="28"/>
    </row>
    <row r="88" spans="1:11">
      <c r="A88" s="42"/>
      <c r="B88" s="53"/>
      <c r="C88" s="41"/>
      <c r="D88" s="94"/>
      <c r="E88" s="95" t="str">
        <f>IF(A88="","",VLOOKUP(A88,TiólogíasDocumentales[],3,FALSE))</f>
        <v/>
      </c>
      <c r="F88" s="30"/>
      <c r="G88" s="91"/>
      <c r="H88" s="109"/>
      <c r="I88" s="109"/>
      <c r="J88" s="93"/>
      <c r="K88" s="28"/>
    </row>
    <row r="89" spans="1:11">
      <c r="A89" s="42"/>
      <c r="B89" s="53"/>
      <c r="C89" s="41"/>
      <c r="D89" s="94"/>
      <c r="E89" s="95" t="str">
        <f>IF(A89="","",VLOOKUP(A89,TiólogíasDocumentales[],3,FALSE))</f>
        <v/>
      </c>
      <c r="F89" s="30"/>
      <c r="G89" s="91"/>
      <c r="H89" s="109"/>
      <c r="I89" s="109"/>
      <c r="J89" s="93"/>
      <c r="K89" s="28"/>
    </row>
    <row r="90" spans="1:11">
      <c r="A90" s="42"/>
      <c r="B90" s="53"/>
      <c r="C90" s="41"/>
      <c r="D90" s="94"/>
      <c r="E90" s="95" t="str">
        <f>IF(A90="","",VLOOKUP(A90,TiólogíasDocumentales[],3,FALSE))</f>
        <v/>
      </c>
      <c r="F90" s="30"/>
      <c r="G90" s="91"/>
      <c r="H90" s="109"/>
      <c r="I90" s="109"/>
      <c r="J90" s="93"/>
      <c r="K90" s="28"/>
    </row>
    <row r="91" spans="1:11">
      <c r="A91" s="42"/>
      <c r="B91" s="53"/>
      <c r="C91" s="41"/>
      <c r="D91" s="94"/>
      <c r="E91" s="95" t="str">
        <f>IF(A91="","",VLOOKUP(A91,TiólogíasDocumentales[],3,FALSE))</f>
        <v/>
      </c>
      <c r="F91" s="30"/>
      <c r="G91" s="91"/>
      <c r="H91" s="109"/>
      <c r="I91" s="109"/>
      <c r="J91" s="93"/>
      <c r="K91" s="28"/>
    </row>
    <row r="92" spans="1:11">
      <c r="A92" s="42"/>
      <c r="B92" s="53"/>
      <c r="C92" s="41"/>
      <c r="D92" s="94"/>
      <c r="E92" s="95" t="str">
        <f>IF(A92="","",VLOOKUP(A92,TiólogíasDocumentales[],3,FALSE))</f>
        <v/>
      </c>
      <c r="F92" s="30"/>
      <c r="G92" s="91"/>
      <c r="H92" s="109"/>
      <c r="I92" s="109"/>
      <c r="J92" s="93"/>
      <c r="K92" s="28"/>
    </row>
    <row r="93" spans="1:11">
      <c r="A93" s="42"/>
      <c r="B93" s="53"/>
      <c r="C93" s="41"/>
      <c r="D93" s="94"/>
      <c r="E93" s="95" t="str">
        <f>IF(A93="","",VLOOKUP(A93,TiólogíasDocumentales[],3,FALSE))</f>
        <v/>
      </c>
      <c r="F93" s="30"/>
      <c r="G93" s="91"/>
      <c r="H93" s="109"/>
      <c r="I93" s="109"/>
      <c r="J93" s="93"/>
      <c r="K93" s="28"/>
    </row>
    <row r="94" spans="1:11">
      <c r="A94" s="42"/>
      <c r="B94" s="53"/>
      <c r="C94" s="41"/>
      <c r="D94" s="94"/>
      <c r="E94" s="95" t="str">
        <f>IF(A94="","",VLOOKUP(A94,TiólogíasDocumentales[],3,FALSE))</f>
        <v/>
      </c>
      <c r="F94" s="30"/>
      <c r="G94" s="91"/>
      <c r="H94" s="109"/>
      <c r="I94" s="109"/>
      <c r="J94" s="93"/>
      <c r="K94" s="28"/>
    </row>
    <row r="95" spans="1:11">
      <c r="A95" s="42"/>
      <c r="B95" s="53"/>
      <c r="C95" s="41"/>
      <c r="D95" s="94"/>
      <c r="E95" s="95" t="str">
        <f>IF(A95="","",VLOOKUP(A95,TiólogíasDocumentales[],3,FALSE))</f>
        <v/>
      </c>
      <c r="F95" s="30"/>
      <c r="G95" s="91"/>
      <c r="H95" s="109"/>
      <c r="I95" s="109"/>
      <c r="J95" s="93"/>
      <c r="K95" s="28"/>
    </row>
    <row r="96" spans="1:11">
      <c r="A96" s="42"/>
      <c r="B96" s="53"/>
      <c r="C96" s="41"/>
      <c r="D96" s="94"/>
      <c r="E96" s="95" t="str">
        <f>IF(A96="","",VLOOKUP(A96,TiólogíasDocumentales[],3,FALSE))</f>
        <v/>
      </c>
      <c r="F96" s="30"/>
      <c r="G96" s="91"/>
      <c r="H96" s="109"/>
      <c r="I96" s="109"/>
      <c r="J96" s="93"/>
      <c r="K96" s="28"/>
    </row>
    <row r="97" spans="1:11">
      <c r="A97" s="42"/>
      <c r="B97" s="53"/>
      <c r="C97" s="41"/>
      <c r="D97" s="94"/>
      <c r="E97" s="95" t="str">
        <f>IF(A97="","",VLOOKUP(A97,TiólogíasDocumentales[],3,FALSE))</f>
        <v/>
      </c>
      <c r="F97" s="30"/>
      <c r="G97" s="91"/>
      <c r="H97" s="109"/>
      <c r="I97" s="109"/>
      <c r="J97" s="93"/>
      <c r="K97" s="28"/>
    </row>
    <row r="98" spans="1:11">
      <c r="A98" s="42"/>
      <c r="B98" s="53"/>
      <c r="C98" s="41"/>
      <c r="D98" s="94"/>
      <c r="E98" s="95" t="str">
        <f>IF(A98="","",VLOOKUP(A98,TiólogíasDocumentales[],3,FALSE))</f>
        <v/>
      </c>
      <c r="F98" s="30"/>
      <c r="G98" s="91"/>
      <c r="H98" s="109"/>
      <c r="I98" s="109"/>
      <c r="J98" s="93"/>
      <c r="K98" s="28"/>
    </row>
    <row r="99" spans="1:11">
      <c r="A99" s="42"/>
      <c r="B99" s="53"/>
      <c r="C99" s="41"/>
      <c r="D99" s="94"/>
      <c r="E99" s="95" t="str">
        <f>IF(A99="","",VLOOKUP(A99,TiólogíasDocumentales[],3,FALSE))</f>
        <v/>
      </c>
      <c r="F99" s="30"/>
      <c r="G99" s="91"/>
      <c r="H99" s="109"/>
      <c r="I99" s="109"/>
      <c r="J99" s="93"/>
      <c r="K99" s="28"/>
    </row>
    <row r="100" spans="1:11">
      <c r="A100" s="42"/>
      <c r="B100" s="53"/>
      <c r="C100" s="41"/>
      <c r="D100" s="94"/>
      <c r="E100" s="95" t="str">
        <f>IF(A100="","",VLOOKUP(A100,TiólogíasDocumentales[],3,FALSE))</f>
        <v/>
      </c>
      <c r="F100" s="30"/>
      <c r="G100" s="91"/>
      <c r="H100" s="109"/>
      <c r="I100" s="109"/>
      <c r="J100" s="93"/>
      <c r="K100" s="28"/>
    </row>
    <row r="101" spans="1:11">
      <c r="A101" s="42"/>
      <c r="B101" s="53"/>
      <c r="C101" s="41"/>
      <c r="D101" s="94"/>
      <c r="E101" s="95" t="str">
        <f>IF(A101="","",VLOOKUP(A101,TiólogíasDocumentales[],3,FALSE))</f>
        <v/>
      </c>
      <c r="F101" s="30"/>
      <c r="G101" s="91"/>
      <c r="H101" s="109"/>
      <c r="I101" s="109"/>
      <c r="J101" s="93"/>
      <c r="K101" s="28"/>
    </row>
    <row r="102" spans="1:11">
      <c r="A102" s="42"/>
      <c r="B102" s="53"/>
      <c r="C102" s="41"/>
      <c r="D102" s="94"/>
      <c r="E102" s="95" t="str">
        <f>IF(A102="","",VLOOKUP(A102,TiólogíasDocumentales[],3,FALSE))</f>
        <v/>
      </c>
      <c r="F102" s="30"/>
      <c r="G102" s="91"/>
      <c r="H102" s="109"/>
      <c r="I102" s="109"/>
      <c r="J102" s="93"/>
      <c r="K102" s="28"/>
    </row>
    <row r="103" spans="1:11">
      <c r="A103" s="42"/>
      <c r="B103" s="53"/>
      <c r="C103" s="41"/>
      <c r="D103" s="94"/>
      <c r="E103" s="95" t="str">
        <f>IF(A103="","",VLOOKUP(A103,TiólogíasDocumentales[],3,FALSE))</f>
        <v/>
      </c>
      <c r="F103" s="30"/>
      <c r="G103" s="91"/>
      <c r="H103" s="109"/>
      <c r="I103" s="109"/>
      <c r="J103" s="93"/>
      <c r="K103" s="28"/>
    </row>
    <row r="104" spans="1:11">
      <c r="A104" s="42"/>
      <c r="B104" s="53"/>
      <c r="C104" s="41"/>
      <c r="D104" s="94"/>
      <c r="E104" s="95" t="str">
        <f>IF(A104="","",VLOOKUP(A104,TiólogíasDocumentales[],3,FALSE))</f>
        <v/>
      </c>
      <c r="F104" s="30"/>
      <c r="G104" s="91"/>
      <c r="H104" s="109"/>
      <c r="I104" s="109"/>
      <c r="J104" s="93"/>
      <c r="K104" s="28"/>
    </row>
    <row r="105" spans="1:11">
      <c r="A105" s="42"/>
      <c r="B105" s="53"/>
      <c r="C105" s="41"/>
      <c r="D105" s="94"/>
      <c r="E105" s="95" t="str">
        <f>IF(A105="","",VLOOKUP(A105,TiólogíasDocumentales[],3,FALSE))</f>
        <v/>
      </c>
      <c r="F105" s="30"/>
      <c r="G105" s="91"/>
      <c r="H105" s="109"/>
      <c r="I105" s="109"/>
      <c r="J105" s="93"/>
      <c r="K105" s="28"/>
    </row>
    <row r="106" spans="1:11">
      <c r="A106" s="42"/>
      <c r="B106" s="53"/>
      <c r="C106" s="41"/>
      <c r="D106" s="94"/>
      <c r="E106" s="95" t="str">
        <f>IF(A106="","",VLOOKUP(A106,TiólogíasDocumentales[],3,FALSE))</f>
        <v/>
      </c>
      <c r="F106" s="30"/>
      <c r="G106" s="91"/>
      <c r="H106" s="109"/>
      <c r="I106" s="109"/>
      <c r="J106" s="93"/>
      <c r="K106" s="28"/>
    </row>
    <row r="107" spans="1:11">
      <c r="A107" s="42"/>
      <c r="B107" s="53"/>
      <c r="C107" s="41"/>
      <c r="D107" s="94"/>
      <c r="E107" s="95" t="str">
        <f>IF(A107="","",VLOOKUP(A107,TiólogíasDocumentales[],3,FALSE))</f>
        <v/>
      </c>
      <c r="F107" s="30"/>
      <c r="G107" s="91"/>
      <c r="H107" s="109"/>
      <c r="I107" s="109"/>
      <c r="J107" s="93"/>
      <c r="K107" s="28"/>
    </row>
    <row r="108" spans="1:11">
      <c r="A108" s="42"/>
      <c r="B108" s="53"/>
      <c r="C108" s="41"/>
      <c r="D108" s="94"/>
      <c r="E108" s="95" t="str">
        <f>IF(A108="","",VLOOKUP(A108,TiólogíasDocumentales[],3,FALSE))</f>
        <v/>
      </c>
      <c r="F108" s="30"/>
      <c r="G108" s="91"/>
      <c r="H108" s="109"/>
      <c r="I108" s="109"/>
      <c r="J108" s="93"/>
      <c r="K108" s="28"/>
    </row>
    <row r="109" spans="1:11">
      <c r="A109" s="42"/>
      <c r="B109" s="53"/>
      <c r="C109" s="41"/>
      <c r="D109" s="94"/>
      <c r="E109" s="95" t="str">
        <f>IF(A109="","",VLOOKUP(A109,TiólogíasDocumentales[],3,FALSE))</f>
        <v/>
      </c>
      <c r="F109" s="30"/>
      <c r="G109" s="91"/>
      <c r="H109" s="109"/>
      <c r="I109" s="109"/>
      <c r="J109" s="93"/>
      <c r="K109" s="28"/>
    </row>
    <row r="110" spans="1:11">
      <c r="A110" s="42"/>
      <c r="B110" s="53"/>
      <c r="C110" s="41"/>
      <c r="D110" s="94"/>
      <c r="E110" s="95" t="str">
        <f>IF(A110="","",VLOOKUP(A110,TiólogíasDocumentales[],3,FALSE))</f>
        <v/>
      </c>
      <c r="F110" s="30"/>
      <c r="G110" s="91"/>
      <c r="H110" s="109"/>
      <c r="I110" s="109"/>
      <c r="J110" s="93"/>
      <c r="K110" s="28"/>
    </row>
    <row r="111" spans="1:11">
      <c r="A111" s="42"/>
      <c r="B111" s="53"/>
      <c r="C111" s="41"/>
      <c r="D111" s="94"/>
      <c r="E111" s="95" t="str">
        <f>IF(A111="","",VLOOKUP(A111,TiólogíasDocumentales[],3,FALSE))</f>
        <v/>
      </c>
      <c r="F111" s="30"/>
      <c r="G111" s="91"/>
      <c r="H111" s="109"/>
      <c r="I111" s="109"/>
      <c r="J111" s="93"/>
      <c r="K111" s="28"/>
    </row>
    <row r="112" spans="1:11">
      <c r="A112" s="42"/>
      <c r="B112" s="53"/>
      <c r="C112" s="107"/>
      <c r="D112" s="108"/>
      <c r="E112" s="95" t="str">
        <f>IF(A112="","",VLOOKUP(A112,TiólogíasDocumentales[],3,FALSE))</f>
        <v/>
      </c>
      <c r="F112" s="30" t="str">
        <f t="shared" si="0"/>
        <v/>
      </c>
      <c r="G112" s="91"/>
      <c r="H112" s="109"/>
      <c r="I112" s="109"/>
      <c r="J112" s="93" t="str">
        <f>IF(A112="","",IF(K70="","",K70+1))</f>
        <v/>
      </c>
      <c r="K112" s="28"/>
    </row>
    <row r="113" spans="1:11">
      <c r="A113" s="42"/>
      <c r="B113" s="53"/>
      <c r="C113" s="107"/>
      <c r="D113" s="108"/>
      <c r="E113" s="95" t="str">
        <f>IF(A113="","",VLOOKUP(A113,TiólogíasDocumentales[],3,FALSE))</f>
        <v/>
      </c>
      <c r="F113" s="30" t="str">
        <f t="shared" si="0"/>
        <v/>
      </c>
      <c r="G113" s="91"/>
      <c r="H113" s="109"/>
      <c r="I113" s="109"/>
      <c r="J113" s="93" t="str">
        <f t="shared" si="1"/>
        <v/>
      </c>
      <c r="K113" s="28"/>
    </row>
    <row r="114" spans="1:11">
      <c r="A114" s="42"/>
      <c r="B114" s="53"/>
      <c r="C114" s="107"/>
      <c r="D114" s="108"/>
      <c r="E114" s="95" t="str">
        <f>IF(A114="","",VLOOKUP(A114,TiólogíasDocumentales[],3,FALSE))</f>
        <v/>
      </c>
      <c r="F114" s="30" t="str">
        <f t="shared" si="0"/>
        <v/>
      </c>
      <c r="G114" s="91"/>
      <c r="H114" s="109"/>
      <c r="I114" s="109"/>
      <c r="J114" s="93" t="str">
        <f t="shared" si="1"/>
        <v/>
      </c>
      <c r="K114" s="28"/>
    </row>
    <row r="115" spans="1:11">
      <c r="A115" s="42"/>
      <c r="B115" s="53"/>
      <c r="C115" s="107"/>
      <c r="D115" s="108"/>
      <c r="E115" s="95" t="str">
        <f>IF(A115="","",VLOOKUP(A115,TiólogíasDocumentales[],3,FALSE))</f>
        <v/>
      </c>
      <c r="F115" s="30" t="str">
        <f t="shared" si="0"/>
        <v/>
      </c>
      <c r="G115" s="91"/>
      <c r="H115" s="109"/>
      <c r="I115" s="109"/>
      <c r="J115" s="93" t="str">
        <f t="shared" si="1"/>
        <v/>
      </c>
      <c r="K115" s="28"/>
    </row>
    <row r="116" spans="1:11">
      <c r="A116" s="42"/>
      <c r="B116" s="53"/>
      <c r="C116" s="107"/>
      <c r="D116" s="108"/>
      <c r="E116" s="95" t="str">
        <f>IF(A116="","",VLOOKUP(A116,TiólogíasDocumentales[],3,FALSE))</f>
        <v/>
      </c>
      <c r="F116" s="30" t="str">
        <f t="shared" ref="F116:F155" si="3">IF(A116="","",IF(G116=0,0,"-"))</f>
        <v/>
      </c>
      <c r="G116" s="91"/>
      <c r="H116" s="109"/>
      <c r="I116" s="109"/>
      <c r="J116" s="93" t="str">
        <f t="shared" si="1"/>
        <v/>
      </c>
      <c r="K116" s="28"/>
    </row>
    <row r="117" spans="1:11">
      <c r="A117" s="42"/>
      <c r="B117" s="53"/>
      <c r="C117" s="107"/>
      <c r="D117" s="108"/>
      <c r="E117" s="95" t="str">
        <f>IF(A117="","",VLOOKUP(A117,TiólogíasDocumentales[],3,FALSE))</f>
        <v/>
      </c>
      <c r="F117" s="30" t="str">
        <f t="shared" si="3"/>
        <v/>
      </c>
      <c r="G117" s="91"/>
      <c r="H117" s="109"/>
      <c r="I117" s="109"/>
      <c r="J117" s="93" t="str">
        <f t="shared" ref="J117:J145" si="4">IF(A117="","",IF(K116="","",K116+1))</f>
        <v/>
      </c>
      <c r="K117" s="28"/>
    </row>
    <row r="118" spans="1:11">
      <c r="A118" s="42"/>
      <c r="B118" s="53"/>
      <c r="C118" s="107"/>
      <c r="D118" s="108"/>
      <c r="E118" s="95" t="str">
        <f>IF(A118="","",VLOOKUP(A118,TiólogíasDocumentales[],3,FALSE))</f>
        <v/>
      </c>
      <c r="F118" s="30" t="str">
        <f t="shared" si="3"/>
        <v/>
      </c>
      <c r="G118" s="91"/>
      <c r="H118" s="109"/>
      <c r="I118" s="109"/>
      <c r="J118" s="93" t="str">
        <f t="shared" si="4"/>
        <v/>
      </c>
      <c r="K118" s="28"/>
    </row>
    <row r="119" spans="1:11">
      <c r="A119" s="37"/>
      <c r="B119" s="54"/>
      <c r="C119" s="107"/>
      <c r="D119" s="108"/>
      <c r="E119" s="95" t="str">
        <f>IF(A119="","",VLOOKUP(A119,TiólogíasDocumentales[],3,FALSE))</f>
        <v/>
      </c>
      <c r="F119" s="30" t="str">
        <f t="shared" si="3"/>
        <v/>
      </c>
      <c r="G119" s="91"/>
      <c r="H119" s="109"/>
      <c r="I119" s="109"/>
      <c r="J119" s="93" t="str">
        <f t="shared" si="4"/>
        <v/>
      </c>
      <c r="K119" s="28"/>
    </row>
    <row r="120" spans="1:11">
      <c r="A120" s="42"/>
      <c r="B120" s="53"/>
      <c r="C120" s="107"/>
      <c r="D120" s="108"/>
      <c r="E120" s="95" t="str">
        <f>IF(A120="","",VLOOKUP(A120,TiólogíasDocumentales[],3,FALSE))</f>
        <v/>
      </c>
      <c r="F120" s="30" t="str">
        <f t="shared" si="3"/>
        <v/>
      </c>
      <c r="G120" s="91"/>
      <c r="H120" s="109"/>
      <c r="I120" s="109"/>
      <c r="J120" s="93" t="str">
        <f t="shared" si="4"/>
        <v/>
      </c>
      <c r="K120" s="28"/>
    </row>
    <row r="121" spans="1:11">
      <c r="A121" s="42"/>
      <c r="B121" s="53"/>
      <c r="C121" s="107"/>
      <c r="D121" s="108"/>
      <c r="E121" s="95" t="str">
        <f>IF(A121="","",VLOOKUP(A121,TiólogíasDocumentales[],3,FALSE))</f>
        <v/>
      </c>
      <c r="F121" s="30" t="str">
        <f t="shared" si="3"/>
        <v/>
      </c>
      <c r="G121" s="91"/>
      <c r="H121" s="109"/>
      <c r="I121" s="109"/>
      <c r="J121" s="93" t="str">
        <f t="shared" si="4"/>
        <v/>
      </c>
      <c r="K121" s="28"/>
    </row>
    <row r="122" spans="1:11">
      <c r="A122" s="43"/>
      <c r="B122" s="57"/>
      <c r="C122" s="107"/>
      <c r="D122" s="108"/>
      <c r="E122" s="95" t="str">
        <f>IF(A122="","",VLOOKUP(A122,TiólogíasDocumentales[],3,FALSE))</f>
        <v/>
      </c>
      <c r="F122" s="30" t="str">
        <f t="shared" si="3"/>
        <v/>
      </c>
      <c r="G122" s="91"/>
      <c r="H122" s="109"/>
      <c r="I122" s="109"/>
      <c r="J122" s="93" t="str">
        <f t="shared" si="4"/>
        <v/>
      </c>
      <c r="K122" s="28"/>
    </row>
    <row r="123" spans="1:11">
      <c r="A123" s="42"/>
      <c r="B123" s="53"/>
      <c r="C123" s="107"/>
      <c r="D123" s="108"/>
      <c r="E123" s="95" t="str">
        <f>IF(A123="","",VLOOKUP(A123,TiólogíasDocumentales[],3,FALSE))</f>
        <v/>
      </c>
      <c r="F123" s="30" t="str">
        <f t="shared" si="3"/>
        <v/>
      </c>
      <c r="G123" s="91"/>
      <c r="H123" s="109"/>
      <c r="I123" s="109"/>
      <c r="J123" s="93" t="str">
        <f t="shared" si="4"/>
        <v/>
      </c>
      <c r="K123" s="28"/>
    </row>
    <row r="124" spans="1:11">
      <c r="A124" s="42"/>
      <c r="B124" s="53"/>
      <c r="C124" s="107"/>
      <c r="D124" s="108"/>
      <c r="E124" s="95" t="str">
        <f>IF(A124="","",VLOOKUP(A124,TiólogíasDocumentales[],3,FALSE))</f>
        <v/>
      </c>
      <c r="F124" s="30" t="str">
        <f t="shared" si="3"/>
        <v/>
      </c>
      <c r="G124" s="91"/>
      <c r="H124" s="109"/>
      <c r="I124" s="109"/>
      <c r="J124" s="93" t="str">
        <f t="shared" si="4"/>
        <v/>
      </c>
      <c r="K124" s="28"/>
    </row>
    <row r="125" spans="1:11">
      <c r="A125" s="42"/>
      <c r="B125" s="53"/>
      <c r="C125" s="107"/>
      <c r="D125" s="108"/>
      <c r="E125" s="95" t="str">
        <f>IF(A125="","",VLOOKUP(A125,TiólogíasDocumentales[],3,FALSE))</f>
        <v/>
      </c>
      <c r="F125" s="30" t="str">
        <f t="shared" si="3"/>
        <v/>
      </c>
      <c r="G125" s="91"/>
      <c r="H125" s="109"/>
      <c r="I125" s="109"/>
      <c r="J125" s="93" t="str">
        <f t="shared" si="4"/>
        <v/>
      </c>
      <c r="K125" s="28"/>
    </row>
    <row r="126" spans="1:11">
      <c r="A126" s="42"/>
      <c r="B126" s="53"/>
      <c r="C126" s="107"/>
      <c r="D126" s="108"/>
      <c r="E126" s="95" t="str">
        <f>IF(A126="","",VLOOKUP(A126,TiólogíasDocumentales[],3,FALSE))</f>
        <v/>
      </c>
      <c r="F126" s="30" t="str">
        <f t="shared" si="3"/>
        <v/>
      </c>
      <c r="G126" s="91"/>
      <c r="H126" s="109"/>
      <c r="I126" s="109"/>
      <c r="J126" s="93" t="str">
        <f t="shared" si="4"/>
        <v/>
      </c>
      <c r="K126" s="28"/>
    </row>
    <row r="127" spans="1:11">
      <c r="A127" s="42"/>
      <c r="B127" s="53"/>
      <c r="C127" s="107"/>
      <c r="D127" s="108"/>
      <c r="E127" s="95" t="str">
        <f>IF(A127="","",VLOOKUP(A127,TiólogíasDocumentales[],3,FALSE))</f>
        <v/>
      </c>
      <c r="F127" s="30" t="str">
        <f t="shared" si="3"/>
        <v/>
      </c>
      <c r="G127" s="91"/>
      <c r="H127" s="109"/>
      <c r="I127" s="109"/>
      <c r="J127" s="93" t="str">
        <f t="shared" si="4"/>
        <v/>
      </c>
      <c r="K127" s="28"/>
    </row>
    <row r="128" spans="1:11">
      <c r="A128" s="42"/>
      <c r="B128" s="53"/>
      <c r="C128" s="107"/>
      <c r="D128" s="108"/>
      <c r="E128" s="95" t="str">
        <f>IF(A128="","",VLOOKUP(A128,TiólogíasDocumentales[],3,FALSE))</f>
        <v/>
      </c>
      <c r="F128" s="30" t="str">
        <f t="shared" si="3"/>
        <v/>
      </c>
      <c r="G128" s="91"/>
      <c r="H128" s="109"/>
      <c r="I128" s="109"/>
      <c r="J128" s="93" t="str">
        <f t="shared" si="4"/>
        <v/>
      </c>
      <c r="K128" s="28"/>
    </row>
    <row r="129" spans="1:11">
      <c r="A129" s="42"/>
      <c r="B129" s="53"/>
      <c r="C129" s="107"/>
      <c r="D129" s="108"/>
      <c r="E129" s="95" t="str">
        <f>IF(A129="","",VLOOKUP(A129,TiólogíasDocumentales[],3,FALSE))</f>
        <v/>
      </c>
      <c r="F129" s="30" t="str">
        <f t="shared" si="3"/>
        <v/>
      </c>
      <c r="G129" s="91"/>
      <c r="H129" s="109"/>
      <c r="I129" s="109"/>
      <c r="J129" s="93" t="str">
        <f t="shared" si="4"/>
        <v/>
      </c>
      <c r="K129" s="28"/>
    </row>
    <row r="130" spans="1:11">
      <c r="A130" s="37"/>
      <c r="B130" s="54"/>
      <c r="C130" s="107"/>
      <c r="D130" s="108"/>
      <c r="E130" s="95" t="str">
        <f>IF(A130="","",VLOOKUP(A130,TiólogíasDocumentales[],3,FALSE))</f>
        <v/>
      </c>
      <c r="F130" s="30" t="str">
        <f t="shared" si="3"/>
        <v/>
      </c>
      <c r="G130" s="91"/>
      <c r="H130" s="109"/>
      <c r="I130" s="109"/>
      <c r="J130" s="93" t="str">
        <f t="shared" si="4"/>
        <v/>
      </c>
      <c r="K130" s="28"/>
    </row>
    <row r="131" spans="1:11">
      <c r="A131" s="42"/>
      <c r="B131" s="53"/>
      <c r="C131" s="107"/>
      <c r="D131" s="108"/>
      <c r="E131" s="95" t="str">
        <f>IF(A131="","",VLOOKUP(A131,TiólogíasDocumentales[],3,FALSE))</f>
        <v/>
      </c>
      <c r="F131" s="30" t="str">
        <f t="shared" si="3"/>
        <v/>
      </c>
      <c r="G131" s="91"/>
      <c r="H131" s="109"/>
      <c r="I131" s="109"/>
      <c r="J131" s="93" t="str">
        <f t="shared" si="4"/>
        <v/>
      </c>
      <c r="K131" s="28"/>
    </row>
    <row r="132" spans="1:11">
      <c r="A132" s="42"/>
      <c r="B132" s="53"/>
      <c r="C132" s="107"/>
      <c r="D132" s="108"/>
      <c r="E132" s="95" t="str">
        <f>IF(A132="","",VLOOKUP(A132,TiólogíasDocumentales[],3,FALSE))</f>
        <v/>
      </c>
      <c r="F132" s="30" t="str">
        <f t="shared" si="3"/>
        <v/>
      </c>
      <c r="G132" s="91"/>
      <c r="H132" s="109"/>
      <c r="I132" s="109"/>
      <c r="J132" s="93" t="str">
        <f t="shared" si="4"/>
        <v/>
      </c>
      <c r="K132" s="28"/>
    </row>
    <row r="133" spans="1:11">
      <c r="A133" s="42"/>
      <c r="B133" s="53"/>
      <c r="C133" s="107"/>
      <c r="D133" s="108"/>
      <c r="E133" s="95" t="str">
        <f>IF(A133="","",VLOOKUP(A133,TiólogíasDocumentales[],3,FALSE))</f>
        <v/>
      </c>
      <c r="F133" s="30" t="str">
        <f t="shared" si="3"/>
        <v/>
      </c>
      <c r="G133" s="91"/>
      <c r="H133" s="109"/>
      <c r="I133" s="109"/>
      <c r="J133" s="93" t="str">
        <f t="shared" si="4"/>
        <v/>
      </c>
      <c r="K133" s="28"/>
    </row>
    <row r="134" spans="1:11">
      <c r="A134" s="42"/>
      <c r="B134" s="53"/>
      <c r="C134" s="107"/>
      <c r="D134" s="108"/>
      <c r="E134" s="95" t="str">
        <f>IF(A134="","",VLOOKUP(A134,TiólogíasDocumentales[],3,FALSE))</f>
        <v/>
      </c>
      <c r="F134" s="30" t="str">
        <f t="shared" si="3"/>
        <v/>
      </c>
      <c r="G134" s="91"/>
      <c r="H134" s="109"/>
      <c r="I134" s="109"/>
      <c r="J134" s="93" t="str">
        <f t="shared" si="4"/>
        <v/>
      </c>
      <c r="K134" s="28"/>
    </row>
    <row r="135" spans="1:11">
      <c r="A135" s="42"/>
      <c r="B135" s="53"/>
      <c r="C135" s="107"/>
      <c r="D135" s="108"/>
      <c r="E135" s="95" t="str">
        <f>IF(A135="","",VLOOKUP(A135,TiólogíasDocumentales[],3,FALSE))</f>
        <v/>
      </c>
      <c r="F135" s="30" t="str">
        <f t="shared" si="3"/>
        <v/>
      </c>
      <c r="G135" s="91"/>
      <c r="H135" s="109"/>
      <c r="I135" s="109"/>
      <c r="J135" s="93" t="str">
        <f t="shared" si="4"/>
        <v/>
      </c>
      <c r="K135" s="28"/>
    </row>
    <row r="136" spans="1:11">
      <c r="A136" s="42"/>
      <c r="B136" s="53"/>
      <c r="C136" s="107"/>
      <c r="D136" s="108"/>
      <c r="E136" s="95" t="str">
        <f>IF(A136="","",VLOOKUP(A136,TiólogíasDocumentales[],3,FALSE))</f>
        <v/>
      </c>
      <c r="F136" s="30" t="str">
        <f t="shared" si="3"/>
        <v/>
      </c>
      <c r="G136" s="91"/>
      <c r="H136" s="109"/>
      <c r="I136" s="109"/>
      <c r="J136" s="93" t="str">
        <f t="shared" si="4"/>
        <v/>
      </c>
      <c r="K136" s="28"/>
    </row>
    <row r="137" spans="1:11">
      <c r="A137" s="42"/>
      <c r="B137" s="53"/>
      <c r="C137" s="107"/>
      <c r="D137" s="108"/>
      <c r="E137" s="95" t="str">
        <f>IF(A137="","",VLOOKUP(A137,TiólogíasDocumentales[],3,FALSE))</f>
        <v/>
      </c>
      <c r="F137" s="30" t="str">
        <f t="shared" si="3"/>
        <v/>
      </c>
      <c r="G137" s="91"/>
      <c r="H137" s="109"/>
      <c r="I137" s="109"/>
      <c r="J137" s="93" t="str">
        <f t="shared" si="4"/>
        <v/>
      </c>
      <c r="K137" s="28"/>
    </row>
    <row r="138" spans="1:11">
      <c r="A138" s="42"/>
      <c r="B138" s="53"/>
      <c r="C138" s="107"/>
      <c r="D138" s="108"/>
      <c r="E138" s="95" t="str">
        <f>IF(A138="","",VLOOKUP(A138,TiólogíasDocumentales[],3,FALSE))</f>
        <v/>
      </c>
      <c r="F138" s="30" t="str">
        <f t="shared" si="3"/>
        <v/>
      </c>
      <c r="G138" s="91"/>
      <c r="H138" s="109"/>
      <c r="I138" s="109"/>
      <c r="J138" s="93" t="str">
        <f t="shared" si="4"/>
        <v/>
      </c>
      <c r="K138" s="28"/>
    </row>
    <row r="139" spans="1:11">
      <c r="A139" s="15"/>
      <c r="B139" s="58"/>
      <c r="C139" s="107"/>
      <c r="D139" s="108"/>
      <c r="E139" s="95" t="str">
        <f>IF(A139="","",VLOOKUP(A139,TiólogíasDocumentales[],3,FALSE))</f>
        <v/>
      </c>
      <c r="F139" s="30" t="str">
        <f t="shared" si="3"/>
        <v/>
      </c>
      <c r="G139" s="91"/>
      <c r="H139" s="109"/>
      <c r="I139" s="109"/>
      <c r="J139" s="93" t="str">
        <f t="shared" si="4"/>
        <v/>
      </c>
      <c r="K139" s="28"/>
    </row>
    <row r="140" spans="1:11">
      <c r="A140" s="15"/>
      <c r="B140" s="58"/>
      <c r="C140" s="107"/>
      <c r="D140" s="108"/>
      <c r="E140" s="95" t="str">
        <f>IF(A140="","",VLOOKUP(A140,TiólogíasDocumentales[],3,FALSE))</f>
        <v/>
      </c>
      <c r="F140" s="30" t="str">
        <f t="shared" si="3"/>
        <v/>
      </c>
      <c r="G140" s="91"/>
      <c r="H140" s="109"/>
      <c r="I140" s="109"/>
      <c r="J140" s="93" t="str">
        <f t="shared" si="4"/>
        <v/>
      </c>
      <c r="K140" s="28"/>
    </row>
    <row r="141" spans="1:11">
      <c r="A141" s="42"/>
      <c r="B141" s="53"/>
      <c r="C141" s="107"/>
      <c r="D141" s="108"/>
      <c r="E141" s="95" t="str">
        <f>IF(A141="","",VLOOKUP(A141,TiólogíasDocumentales[],3,FALSE))</f>
        <v/>
      </c>
      <c r="F141" s="30" t="str">
        <f t="shared" si="3"/>
        <v/>
      </c>
      <c r="G141" s="91"/>
      <c r="H141" s="109"/>
      <c r="I141" s="109"/>
      <c r="J141" s="93" t="str">
        <f t="shared" si="4"/>
        <v/>
      </c>
      <c r="K141" s="28"/>
    </row>
    <row r="142" spans="1:11">
      <c r="A142" s="42"/>
      <c r="B142" s="53"/>
      <c r="C142" s="107"/>
      <c r="D142" s="108"/>
      <c r="E142" s="95" t="str">
        <f>IF(A142="","",VLOOKUP(A142,TiólogíasDocumentales[],3,FALSE))</f>
        <v/>
      </c>
      <c r="F142" s="30" t="str">
        <f t="shared" si="3"/>
        <v/>
      </c>
      <c r="G142" s="91"/>
      <c r="H142" s="109"/>
      <c r="I142" s="109"/>
      <c r="J142" s="93" t="str">
        <f t="shared" si="4"/>
        <v/>
      </c>
      <c r="K142" s="28"/>
    </row>
    <row r="143" spans="1:11">
      <c r="A143" s="42"/>
      <c r="B143" s="53"/>
      <c r="C143" s="107"/>
      <c r="D143" s="108"/>
      <c r="E143" s="95" t="str">
        <f>IF(A143="","",VLOOKUP(A143,TiólogíasDocumentales[],3,FALSE))</f>
        <v/>
      </c>
      <c r="F143" s="30" t="str">
        <f t="shared" si="3"/>
        <v/>
      </c>
      <c r="G143" s="91"/>
      <c r="H143" s="109"/>
      <c r="I143" s="109"/>
      <c r="J143" s="93" t="str">
        <f t="shared" si="4"/>
        <v/>
      </c>
      <c r="K143" s="28"/>
    </row>
    <row r="144" spans="1:11">
      <c r="A144" s="42"/>
      <c r="B144" s="53"/>
      <c r="C144" s="107"/>
      <c r="D144" s="108"/>
      <c r="E144" s="95" t="str">
        <f>IF(A144="","",VLOOKUP(A144,TiólogíasDocumentales[],3,FALSE))</f>
        <v/>
      </c>
      <c r="F144" s="30" t="str">
        <f t="shared" si="3"/>
        <v/>
      </c>
      <c r="G144" s="91"/>
      <c r="H144" s="109"/>
      <c r="I144" s="109"/>
      <c r="J144" s="93" t="str">
        <f t="shared" si="4"/>
        <v/>
      </c>
      <c r="K144" s="28"/>
    </row>
    <row r="145" spans="1:11">
      <c r="A145" s="42"/>
      <c r="B145" s="53"/>
      <c r="C145" s="107"/>
      <c r="D145" s="108"/>
      <c r="E145" s="95" t="str">
        <f>IF(A145="","",VLOOKUP(A145,TiólogíasDocumentales[],3,FALSE))</f>
        <v/>
      </c>
      <c r="F145" s="30" t="str">
        <f t="shared" si="3"/>
        <v/>
      </c>
      <c r="G145" s="91"/>
      <c r="H145" s="109"/>
      <c r="I145" s="109"/>
      <c r="J145" s="93" t="str">
        <f t="shared" si="4"/>
        <v/>
      </c>
      <c r="K145" s="28"/>
    </row>
    <row r="146" spans="1:11">
      <c r="A146" s="15"/>
      <c r="B146" s="58"/>
      <c r="C146" s="107"/>
      <c r="D146" s="108"/>
      <c r="E146" s="95" t="str">
        <f>IF(A146="","",VLOOKUP(A146,TiólogíasDocumentales[],3,FALSE))</f>
        <v/>
      </c>
      <c r="F146" s="30" t="str">
        <f t="shared" si="3"/>
        <v/>
      </c>
      <c r="G146" s="91"/>
      <c r="H146" s="109"/>
      <c r="I146" s="109"/>
      <c r="J146" s="93" t="str">
        <f t="shared" ref="J146:J155" si="5">IF(A146="","",IF(K145="","",K145+1))</f>
        <v/>
      </c>
      <c r="K146" s="28"/>
    </row>
    <row r="147" spans="1:11">
      <c r="A147" s="15"/>
      <c r="B147" s="58"/>
      <c r="C147" s="107"/>
      <c r="D147" s="108"/>
      <c r="E147" s="95" t="str">
        <f>IF(A147="","",VLOOKUP(A147,TiólogíasDocumentales[],3,FALSE))</f>
        <v/>
      </c>
      <c r="F147" s="30" t="str">
        <f t="shared" si="3"/>
        <v/>
      </c>
      <c r="G147" s="91"/>
      <c r="H147" s="109"/>
      <c r="I147" s="109"/>
      <c r="J147" s="93" t="str">
        <f t="shared" si="5"/>
        <v/>
      </c>
      <c r="K147" s="28"/>
    </row>
    <row r="148" spans="1:11">
      <c r="A148" s="42"/>
      <c r="B148" s="53"/>
      <c r="C148" s="107"/>
      <c r="D148" s="108"/>
      <c r="E148" s="95" t="str">
        <f>IF(A148="","",VLOOKUP(A148,TiólogíasDocumentales[],3,FALSE))</f>
        <v/>
      </c>
      <c r="F148" s="30" t="str">
        <f t="shared" si="3"/>
        <v/>
      </c>
      <c r="G148" s="91"/>
      <c r="H148" s="109"/>
      <c r="I148" s="109"/>
      <c r="J148" s="93" t="str">
        <f t="shared" si="5"/>
        <v/>
      </c>
      <c r="K148" s="28"/>
    </row>
    <row r="149" spans="1:11">
      <c r="A149" s="42"/>
      <c r="B149" s="53"/>
      <c r="C149" s="107"/>
      <c r="D149" s="108"/>
      <c r="E149" s="95" t="str">
        <f>IF(A149="","",VLOOKUP(A149,TiólogíasDocumentales[],3,FALSE))</f>
        <v/>
      </c>
      <c r="F149" s="30" t="str">
        <f t="shared" si="3"/>
        <v/>
      </c>
      <c r="G149" s="91"/>
      <c r="H149" s="109"/>
      <c r="I149" s="109"/>
      <c r="J149" s="93" t="str">
        <f t="shared" si="5"/>
        <v/>
      </c>
      <c r="K149" s="28"/>
    </row>
    <row r="150" spans="1:11">
      <c r="A150" s="42"/>
      <c r="B150" s="53"/>
      <c r="C150" s="107"/>
      <c r="D150" s="108"/>
      <c r="E150" s="95" t="str">
        <f>IF(A150="","",VLOOKUP(A150,TiólogíasDocumentales[],3,FALSE))</f>
        <v/>
      </c>
      <c r="F150" s="30" t="str">
        <f>IF(A150="","",IF(G150=0,0,"-"))</f>
        <v/>
      </c>
      <c r="G150" s="91"/>
      <c r="H150" s="109"/>
      <c r="I150" s="109"/>
      <c r="J150" s="93" t="str">
        <f>IF(A150="","",IF(K149="","",K149+1))</f>
        <v/>
      </c>
      <c r="K150" s="28"/>
    </row>
    <row r="151" spans="1:11">
      <c r="A151" s="42"/>
      <c r="B151" s="53"/>
      <c r="C151" s="107"/>
      <c r="D151" s="108"/>
      <c r="E151" s="95" t="str">
        <f>IF(A151="","",VLOOKUP(A151,TiólogíasDocumentales[],3,FALSE))</f>
        <v/>
      </c>
      <c r="F151" s="30" t="str">
        <f>IF(A151="","",IF(G151=0,0,"-"))</f>
        <v/>
      </c>
      <c r="G151" s="91"/>
      <c r="H151" s="109"/>
      <c r="I151" s="109"/>
      <c r="J151" s="93" t="str">
        <f>IF(A151="","",IF(K150="","",K150+1))</f>
        <v/>
      </c>
      <c r="K151" s="28"/>
    </row>
    <row r="152" spans="1:11">
      <c r="A152" s="42"/>
      <c r="B152" s="53"/>
      <c r="C152" s="107"/>
      <c r="D152" s="108"/>
      <c r="E152" s="95" t="str">
        <f>IF(A152="","",VLOOKUP(A152,TiólogíasDocumentales[],3,FALSE))</f>
        <v/>
      </c>
      <c r="F152" s="30" t="str">
        <f>IF(A152="","",IF(G152=0,0,"-"))</f>
        <v/>
      </c>
      <c r="G152" s="91"/>
      <c r="H152" s="109"/>
      <c r="I152" s="109"/>
      <c r="J152" s="93" t="str">
        <f>IF(A152="","",IF(K151="","",K151+1))</f>
        <v/>
      </c>
      <c r="K152" s="28"/>
    </row>
    <row r="153" spans="1:11">
      <c r="A153" s="37"/>
      <c r="B153" s="54"/>
      <c r="C153" s="107"/>
      <c r="D153" s="108"/>
      <c r="E153" s="95" t="str">
        <f>IF(A153="","",VLOOKUP(A153,TiólogíasDocumentales[],3,FALSE))</f>
        <v/>
      </c>
      <c r="F153" s="30" t="str">
        <f t="shared" si="3"/>
        <v/>
      </c>
      <c r="G153" s="91"/>
      <c r="H153" s="109"/>
      <c r="I153" s="109"/>
      <c r="J153" s="93" t="str">
        <f>IF(A153="","",IF(K152="","",K152+1))</f>
        <v/>
      </c>
      <c r="K153" s="28"/>
    </row>
    <row r="154" spans="1:11">
      <c r="A154" s="37"/>
      <c r="B154" s="54"/>
      <c r="C154" s="107"/>
      <c r="D154" s="108"/>
      <c r="E154" s="95" t="str">
        <f>IF(A154="","",VLOOKUP(A154,TiólogíasDocumentales[],3,FALSE))</f>
        <v/>
      </c>
      <c r="F154" s="30" t="str">
        <f t="shared" si="3"/>
        <v/>
      </c>
      <c r="G154" s="91"/>
      <c r="H154" s="111"/>
      <c r="I154" s="111"/>
      <c r="J154" s="93" t="str">
        <f t="shared" si="5"/>
        <v/>
      </c>
      <c r="K154" s="28"/>
    </row>
    <row r="155" spans="1:11" ht="13.5" thickBot="1">
      <c r="A155" s="39"/>
      <c r="B155" s="59"/>
      <c r="C155" s="107"/>
      <c r="D155" s="108"/>
      <c r="E155" s="96" t="str">
        <f>IF(A155="","",VLOOKUP(A155,TiólogíasDocumentales[],3,FALSE))</f>
        <v/>
      </c>
      <c r="F155" s="31" t="str">
        <f t="shared" si="3"/>
        <v/>
      </c>
      <c r="G155" s="91"/>
      <c r="H155" s="112"/>
      <c r="I155" s="112"/>
      <c r="J155" s="93" t="str">
        <f t="shared" si="5"/>
        <v/>
      </c>
      <c r="K155" s="28"/>
    </row>
    <row r="156" spans="1:11" ht="16.5" customHeight="1">
      <c r="A156" s="101" t="s">
        <v>222</v>
      </c>
      <c r="B156" s="102"/>
      <c r="C156" s="102"/>
      <c r="D156" s="102"/>
      <c r="E156" s="103"/>
      <c r="F156" s="102"/>
      <c r="G156" s="102"/>
      <c r="H156" s="103"/>
      <c r="I156" s="103"/>
      <c r="J156" s="102"/>
      <c r="K156" s="104"/>
    </row>
    <row r="157" spans="1:11" ht="11.25" customHeight="1">
      <c r="A157" s="105"/>
      <c r="B157" s="103"/>
      <c r="C157" s="103"/>
      <c r="D157" s="103"/>
      <c r="E157" s="103"/>
      <c r="F157" s="103"/>
      <c r="G157" s="103"/>
      <c r="H157" s="103"/>
      <c r="I157" s="103"/>
      <c r="J157" s="103"/>
      <c r="K157" s="106"/>
    </row>
    <row r="158" spans="1:11">
      <c r="A158" s="105"/>
      <c r="B158" s="103"/>
      <c r="C158" s="103"/>
      <c r="D158" s="103"/>
      <c r="E158" s="103"/>
      <c r="F158" s="89"/>
      <c r="G158" s="103"/>
      <c r="H158" s="103"/>
      <c r="I158" s="103"/>
      <c r="J158" s="103"/>
      <c r="K158" s="106"/>
    </row>
    <row r="159" spans="1:11" ht="13.5" thickBot="1">
      <c r="A159" s="99" t="s">
        <v>5</v>
      </c>
      <c r="B159" s="100"/>
      <c r="C159" s="100"/>
      <c r="D159" s="100"/>
      <c r="E159" s="100"/>
      <c r="F159" s="32"/>
      <c r="G159" s="100" t="s">
        <v>255</v>
      </c>
      <c r="H159" s="100"/>
      <c r="I159" s="100"/>
      <c r="J159" s="100"/>
      <c r="K159" s="110"/>
    </row>
  </sheetData>
  <mergeCells count="275">
    <mergeCell ref="H107:I107"/>
    <mergeCell ref="H108:I108"/>
    <mergeCell ref="H109:I109"/>
    <mergeCell ref="H110:I110"/>
    <mergeCell ref="H111:I111"/>
    <mergeCell ref="H98:I98"/>
    <mergeCell ref="H99:I99"/>
    <mergeCell ref="H100:I100"/>
    <mergeCell ref="H101:I101"/>
    <mergeCell ref="H102:I102"/>
    <mergeCell ref="H103:I103"/>
    <mergeCell ref="H104:I104"/>
    <mergeCell ref="H105:I105"/>
    <mergeCell ref="H106:I106"/>
    <mergeCell ref="H89:I89"/>
    <mergeCell ref="H90:I90"/>
    <mergeCell ref="H91:I91"/>
    <mergeCell ref="H92:I92"/>
    <mergeCell ref="H93:I93"/>
    <mergeCell ref="H94:I94"/>
    <mergeCell ref="H95:I95"/>
    <mergeCell ref="H96:I96"/>
    <mergeCell ref="H97:I97"/>
    <mergeCell ref="H80:I80"/>
    <mergeCell ref="H81:I81"/>
    <mergeCell ref="H82:I82"/>
    <mergeCell ref="H83:I83"/>
    <mergeCell ref="H84:I84"/>
    <mergeCell ref="H85:I85"/>
    <mergeCell ref="H86:I86"/>
    <mergeCell ref="H87:I87"/>
    <mergeCell ref="H88:I88"/>
    <mergeCell ref="H71:I71"/>
    <mergeCell ref="H72:I72"/>
    <mergeCell ref="H73:I73"/>
    <mergeCell ref="H74:I74"/>
    <mergeCell ref="H75:I75"/>
    <mergeCell ref="H76:I76"/>
    <mergeCell ref="H77:I77"/>
    <mergeCell ref="H78:I78"/>
    <mergeCell ref="H79:I79"/>
    <mergeCell ref="B9:B10"/>
    <mergeCell ref="A5:D7"/>
    <mergeCell ref="F7:G7"/>
    <mergeCell ref="A9:A10"/>
    <mergeCell ref="J3:K3"/>
    <mergeCell ref="A1:C3"/>
    <mergeCell ref="C4:F4"/>
    <mergeCell ref="H4:K4"/>
    <mergeCell ref="F3:G3"/>
    <mergeCell ref="D1:K1"/>
    <mergeCell ref="D2:K2"/>
    <mergeCell ref="F6:G6"/>
    <mergeCell ref="H6:I6"/>
    <mergeCell ref="J6:K6"/>
    <mergeCell ref="H7:K7"/>
    <mergeCell ref="C9:D9"/>
    <mergeCell ref="E9:G9"/>
    <mergeCell ref="H9:I10"/>
    <mergeCell ref="J9:K9"/>
    <mergeCell ref="C10:D10"/>
    <mergeCell ref="F10:G10"/>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 ref="C50:D50"/>
    <mergeCell ref="H50:I50"/>
    <mergeCell ref="C51:D51"/>
    <mergeCell ref="H51:I51"/>
    <mergeCell ref="C52:D52"/>
    <mergeCell ref="H52:I52"/>
    <mergeCell ref="C53:D53"/>
    <mergeCell ref="H53:I53"/>
    <mergeCell ref="C54:D54"/>
    <mergeCell ref="H54:I54"/>
    <mergeCell ref="C55:D55"/>
    <mergeCell ref="H55:I55"/>
    <mergeCell ref="C56:D56"/>
    <mergeCell ref="H56:I56"/>
    <mergeCell ref="C57:D57"/>
    <mergeCell ref="H57:I57"/>
    <mergeCell ref="C58:D58"/>
    <mergeCell ref="H58:I58"/>
    <mergeCell ref="C59:D59"/>
    <mergeCell ref="H59:I59"/>
    <mergeCell ref="C60:D60"/>
    <mergeCell ref="H60:I60"/>
    <mergeCell ref="C61:D61"/>
    <mergeCell ref="H61:I61"/>
    <mergeCell ref="C62:D62"/>
    <mergeCell ref="H62:I62"/>
    <mergeCell ref="C63:D63"/>
    <mergeCell ref="H63:I63"/>
    <mergeCell ref="C64:D64"/>
    <mergeCell ref="H64:I64"/>
    <mergeCell ref="C65:D65"/>
    <mergeCell ref="H65:I65"/>
    <mergeCell ref="C66:D66"/>
    <mergeCell ref="H66:I66"/>
    <mergeCell ref="C67:D67"/>
    <mergeCell ref="H67:I67"/>
    <mergeCell ref="C68:D68"/>
    <mergeCell ref="H68:I68"/>
    <mergeCell ref="C69:D69"/>
    <mergeCell ref="H69:I69"/>
    <mergeCell ref="C70:D70"/>
    <mergeCell ref="H70:I70"/>
    <mergeCell ref="C112:D112"/>
    <mergeCell ref="H112:I112"/>
    <mergeCell ref="C113:D113"/>
    <mergeCell ref="H113:I113"/>
    <mergeCell ref="C114:D114"/>
    <mergeCell ref="H114:I114"/>
    <mergeCell ref="C115:D115"/>
    <mergeCell ref="H115:I115"/>
    <mergeCell ref="C116:D116"/>
    <mergeCell ref="H116:I116"/>
    <mergeCell ref="C117:D117"/>
    <mergeCell ref="H117:I117"/>
    <mergeCell ref="C118:D118"/>
    <mergeCell ref="H118:I118"/>
    <mergeCell ref="C119:D119"/>
    <mergeCell ref="H119:I119"/>
    <mergeCell ref="C120:D120"/>
    <mergeCell ref="H120:I120"/>
    <mergeCell ref="C121:D121"/>
    <mergeCell ref="H121:I121"/>
    <mergeCell ref="C122:D122"/>
    <mergeCell ref="H122:I122"/>
    <mergeCell ref="C123:D123"/>
    <mergeCell ref="H123:I123"/>
    <mergeCell ref="C124:D124"/>
    <mergeCell ref="H124:I124"/>
    <mergeCell ref="C125:D125"/>
    <mergeCell ref="H125:I125"/>
    <mergeCell ref="C126:D126"/>
    <mergeCell ref="H126:I126"/>
    <mergeCell ref="C127:D127"/>
    <mergeCell ref="H127:I127"/>
    <mergeCell ref="C128:D128"/>
    <mergeCell ref="H128:I128"/>
    <mergeCell ref="C129:D129"/>
    <mergeCell ref="H129:I129"/>
    <mergeCell ref="C130:D130"/>
    <mergeCell ref="H130:I130"/>
    <mergeCell ref="C131:D131"/>
    <mergeCell ref="H131:I131"/>
    <mergeCell ref="C132:D132"/>
    <mergeCell ref="H132:I132"/>
    <mergeCell ref="C133:D133"/>
    <mergeCell ref="H133:I133"/>
    <mergeCell ref="C134:D134"/>
    <mergeCell ref="H134:I134"/>
    <mergeCell ref="C135:D135"/>
    <mergeCell ref="H135:I135"/>
    <mergeCell ref="C136:D136"/>
    <mergeCell ref="H136:I136"/>
    <mergeCell ref="C137:D137"/>
    <mergeCell ref="H137:I137"/>
    <mergeCell ref="C138:D138"/>
    <mergeCell ref="H138:I138"/>
    <mergeCell ref="C139:D139"/>
    <mergeCell ref="H139:I139"/>
    <mergeCell ref="C140:D140"/>
    <mergeCell ref="H140:I140"/>
    <mergeCell ref="C141:D141"/>
    <mergeCell ref="H141:I141"/>
    <mergeCell ref="C142:D142"/>
    <mergeCell ref="H142:I142"/>
    <mergeCell ref="C143:D143"/>
    <mergeCell ref="H143:I143"/>
    <mergeCell ref="C144:D144"/>
    <mergeCell ref="H144:I144"/>
    <mergeCell ref="C145:D145"/>
    <mergeCell ref="H145:I145"/>
    <mergeCell ref="C146:D146"/>
    <mergeCell ref="H146:I146"/>
    <mergeCell ref="C147:D147"/>
    <mergeCell ref="H147:I147"/>
    <mergeCell ref="C148:D148"/>
    <mergeCell ref="H148:I148"/>
    <mergeCell ref="C149:D149"/>
    <mergeCell ref="H149:I149"/>
    <mergeCell ref="C150:D150"/>
    <mergeCell ref="H150:I150"/>
    <mergeCell ref="C151:D151"/>
    <mergeCell ref="H151:I151"/>
    <mergeCell ref="A159:E159"/>
    <mergeCell ref="A156:K157"/>
    <mergeCell ref="A158:E158"/>
    <mergeCell ref="C152:D152"/>
    <mergeCell ref="H152:I152"/>
    <mergeCell ref="C153:D153"/>
    <mergeCell ref="H153:I153"/>
    <mergeCell ref="G159:K159"/>
    <mergeCell ref="C154:D154"/>
    <mergeCell ref="H154:I154"/>
    <mergeCell ref="C155:D155"/>
    <mergeCell ref="H155:I155"/>
    <mergeCell ref="G158:K158"/>
  </mergeCells>
  <conditionalFormatting sqref="K11:K46">
    <cfRule type="expression" dxfId="5" priority="1">
      <formula>K11&gt;=J11</formula>
    </cfRule>
    <cfRule type="expression" dxfId="4" priority="2">
      <formula>K11&lt;J11</formula>
    </cfRule>
  </conditionalFormatting>
  <conditionalFormatting sqref="K53:K134">
    <cfRule type="expression" dxfId="3" priority="21">
      <formula>K53&gt;=J53</formula>
    </cfRule>
    <cfRule type="expression" dxfId="2" priority="22">
      <formula>K53&lt;J53</formula>
    </cfRule>
  </conditionalFormatting>
  <conditionalFormatting sqref="K145:K149 K153:K155">
    <cfRule type="expression" dxfId="1" priority="25">
      <formula>K145&gt;=J145</formula>
    </cfRule>
    <cfRule type="expression" dxfId="0" priority="26">
      <formula>K145&lt;J145</formula>
    </cfRule>
  </conditionalFormatting>
  <dataValidations count="5">
    <dataValidation type="custom" allowBlank="1" showErrorMessage="1" error="Digite un valor mayor" sqref="K11:K155" xr:uid="{00000000-0002-0000-0000-000002000000}">
      <formula1>IF(K11&lt;J11,"Falso",K11)</formula1>
    </dataValidation>
    <dataValidation type="list" allowBlank="1" showInputMessage="1" showErrorMessage="1" sqref="H6:I6" xr:uid="{40EEA804-ADD5-41E6-A455-0F19F34836BF}">
      <formula1>"Cédula de Ciudadanía,Cédula de Extranjería"</formula1>
    </dataValidation>
    <dataValidation allowBlank="1" showInputMessage="1" showErrorMessage="1" prompt="Dilgite el nombre completo y cargo del funcionario responsable de la historia laboral." sqref="A158:E158" xr:uid="{94DA1A65-F735-4043-95FD-DCDD3B18616E}"/>
    <dataValidation allowBlank="1" showInputMessage="1" showErrorMessage="1" prompt="Dilgite el nombre completo del funcionario responsable del Area de Talento Humano." sqref="G158:K158" xr:uid="{534DB055-F8AB-4527-B9F6-4D1715A5841A}"/>
    <dataValidation type="list" allowBlank="1" showInputMessage="1" showErrorMessage="1" sqref="H11:I155" xr:uid="{1664B36F-7D3F-482A-8A00-7E8EF92910BD}">
      <formula1>"Original,Copia"</formula1>
    </dataValidation>
  </dataValidations>
  <hyperlinks>
    <hyperlink ref="E9:G9" location="Instrucciones!B8" display="Tipo Documental" xr:uid="{00000000-0004-0000-0000-000000000000}"/>
    <hyperlink ref="E7" location="Instrucciones!B3" display="Apellidos" xr:uid="{00000000-0004-0000-0000-000001000000}"/>
    <hyperlink ref="F7" location="Instrucciones!B4" display="Nombres" xr:uid="{00000000-0004-0000-0000-000002000000}"/>
    <hyperlink ref="A9" location="'Tiplogias Documentales'!A1" display="Código" xr:uid="{00000000-0004-0000-0000-000004000000}"/>
    <hyperlink ref="C9" location="Instrucciones!B9" display="Fecha" xr:uid="{00000000-0004-0000-0000-000006000000}"/>
    <hyperlink ref="E10" location="Instrucciones!B11" display="Descripción" xr:uid="{00000000-0004-0000-0000-000007000000}"/>
    <hyperlink ref="F10:G10" location="Instrucciones!B12" display="Información Adicional (Si aplica)" xr:uid="{00000000-0004-0000-0000-000008000000}"/>
    <hyperlink ref="H9:H10" location="Instrucciones!B13" display="Tradición Documental" xr:uid="{00000000-0004-0000-0000-000009000000}"/>
    <hyperlink ref="J9:K9" location="Instrucciones!B14" display="Folio (s)" xr:uid="{00000000-0004-0000-0000-00000A000000}"/>
    <hyperlink ref="G159:K159" location="Instrucciones!B16" display="Responsable del Area de Taleno Humano" xr:uid="{00000000-0004-0000-0000-00000C000000}"/>
  </hyperlinks>
  <printOptions horizontalCentered="1"/>
  <pageMargins left="0" right="0" top="0.39370078740157483" bottom="0.39370078740157483" header="0" footer="0"/>
  <pageSetup scale="68" fitToHeight="99" orientation="portrait" horizontalDpi="4294967295" verticalDpi="4294967295" r:id="rId1"/>
  <headerFooter alignWithMargins="0">
    <oddHeader>&amp;L&amp;"Verdana,Normal"&amp;KC00000
Hoja &amp;P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B1:H19"/>
  <sheetViews>
    <sheetView showGridLines="0" showZeros="0" defaultGridColor="0" colorId="52" zoomScale="90" zoomScaleNormal="90" workbookViewId="0">
      <selection activeCell="B1" sqref="B1"/>
    </sheetView>
  </sheetViews>
  <sheetFormatPr baseColWidth="10" defaultRowHeight="20.25"/>
  <cols>
    <col min="1" max="1" width="3.28515625" style="3" customWidth="1"/>
    <col min="2" max="2" width="175.7109375" style="8" customWidth="1"/>
    <col min="3" max="16384" width="11.42578125" style="3"/>
  </cols>
  <sheetData>
    <row r="1" spans="2:8" ht="26.25" customHeight="1" thickTop="1" thickBot="1">
      <c r="B1" s="13" t="s">
        <v>237</v>
      </c>
      <c r="C1" s="2"/>
      <c r="D1" s="2"/>
      <c r="E1" s="2"/>
      <c r="F1" s="2"/>
      <c r="G1" s="2"/>
      <c r="H1" s="2"/>
    </row>
    <row r="2" spans="2:8" s="6" customFormat="1" ht="48" thickTop="1" thickBot="1">
      <c r="B2" s="12" t="s">
        <v>238</v>
      </c>
      <c r="C2" s="5"/>
      <c r="D2" s="5"/>
      <c r="E2" s="5"/>
      <c r="F2" s="5"/>
      <c r="G2" s="5"/>
      <c r="H2" s="5"/>
    </row>
    <row r="3" spans="2:8" s="6" customFormat="1" ht="27" customHeight="1" thickBot="1">
      <c r="B3" s="9" t="s">
        <v>282</v>
      </c>
      <c r="C3" s="5"/>
      <c r="D3" s="5"/>
      <c r="E3" s="5"/>
      <c r="F3" s="5"/>
      <c r="G3" s="5"/>
      <c r="H3" s="5"/>
    </row>
    <row r="4" spans="2:8" s="6" customFormat="1" ht="27" customHeight="1" thickBot="1">
      <c r="B4" s="9" t="s">
        <v>283</v>
      </c>
      <c r="C4" s="5"/>
      <c r="D4" s="5"/>
      <c r="E4" s="5"/>
      <c r="F4" s="5"/>
      <c r="G4" s="5"/>
      <c r="H4" s="5"/>
    </row>
    <row r="5" spans="2:8" s="6" customFormat="1" ht="27" customHeight="1" thickBot="1">
      <c r="B5" s="9" t="s">
        <v>288</v>
      </c>
      <c r="C5" s="5"/>
      <c r="D5" s="5"/>
      <c r="E5" s="5"/>
      <c r="F5" s="5"/>
      <c r="G5" s="5"/>
      <c r="H5" s="5"/>
    </row>
    <row r="6" spans="2:8" s="6" customFormat="1" ht="27" customHeight="1" thickBot="1">
      <c r="B6" s="9" t="s">
        <v>285</v>
      </c>
      <c r="C6" s="5"/>
      <c r="D6" s="5"/>
      <c r="E6" s="5"/>
      <c r="F6" s="5"/>
      <c r="G6" s="5"/>
      <c r="H6" s="5"/>
    </row>
    <row r="7" spans="2:8" s="6" customFormat="1" ht="43.5" customHeight="1" thickBot="1">
      <c r="B7" s="9" t="s">
        <v>289</v>
      </c>
      <c r="C7" s="5"/>
      <c r="D7" s="5"/>
      <c r="E7" s="5"/>
      <c r="F7" s="5"/>
      <c r="G7" s="5"/>
      <c r="H7" s="5"/>
    </row>
    <row r="8" spans="2:8" s="6" customFormat="1" ht="27" customHeight="1" thickBot="1">
      <c r="B8" s="9" t="s">
        <v>290</v>
      </c>
      <c r="C8" s="5"/>
      <c r="D8" s="5"/>
      <c r="E8" s="5"/>
      <c r="F8" s="5"/>
      <c r="G8" s="5"/>
      <c r="H8" s="5"/>
    </row>
    <row r="9" spans="2:8" s="6" customFormat="1" ht="61.5" customHeight="1" thickBot="1">
      <c r="B9" s="9" t="s">
        <v>297</v>
      </c>
      <c r="C9" s="5"/>
      <c r="D9" s="5"/>
      <c r="E9" s="5"/>
      <c r="F9" s="5"/>
      <c r="G9" s="5"/>
      <c r="H9" s="5"/>
    </row>
    <row r="10" spans="2:8" s="6" customFormat="1" ht="49.5" customHeight="1" thickBot="1">
      <c r="B10" s="9" t="s">
        <v>300</v>
      </c>
      <c r="C10" s="5"/>
      <c r="D10" s="5"/>
      <c r="E10" s="5"/>
      <c r="F10" s="5"/>
      <c r="G10" s="5"/>
      <c r="H10" s="5"/>
    </row>
    <row r="11" spans="2:8" s="6" customFormat="1" ht="41.25" thickBot="1">
      <c r="B11" s="10" t="s">
        <v>240</v>
      </c>
      <c r="C11" s="5"/>
      <c r="D11" s="5"/>
      <c r="E11" s="5"/>
      <c r="F11" s="5"/>
      <c r="G11" s="5"/>
      <c r="H11" s="5"/>
    </row>
    <row r="12" spans="2:8" s="6" customFormat="1" ht="51" customHeight="1">
      <c r="B12" s="10" t="s">
        <v>291</v>
      </c>
      <c r="C12" s="5"/>
      <c r="D12" s="5"/>
      <c r="E12" s="5"/>
      <c r="F12" s="5"/>
      <c r="G12" s="5"/>
      <c r="H12" s="5"/>
    </row>
    <row r="13" spans="2:8" s="6" customFormat="1" ht="51" customHeight="1" thickBot="1">
      <c r="B13" s="11" t="s">
        <v>246</v>
      </c>
      <c r="C13" s="5"/>
      <c r="D13" s="5"/>
      <c r="E13" s="5"/>
      <c r="F13" s="5"/>
      <c r="G13" s="5"/>
      <c r="H13" s="5"/>
    </row>
    <row r="14" spans="2:8" s="6" customFormat="1" ht="49.5" customHeight="1" thickBot="1">
      <c r="B14" s="11" t="s">
        <v>298</v>
      </c>
      <c r="C14" s="5"/>
      <c r="D14" s="5"/>
      <c r="E14" s="5"/>
      <c r="F14" s="5"/>
      <c r="G14" s="5"/>
      <c r="H14" s="5"/>
    </row>
    <row r="15" spans="2:8" s="6" customFormat="1" ht="63.75" customHeight="1" thickBot="1">
      <c r="B15" s="11" t="s">
        <v>292</v>
      </c>
      <c r="C15" s="5"/>
      <c r="D15" s="5"/>
      <c r="E15" s="5"/>
      <c r="F15" s="5"/>
      <c r="G15" s="5"/>
      <c r="H15" s="5"/>
    </row>
    <row r="16" spans="2:8" s="6" customFormat="1" ht="49.5" customHeight="1" thickBot="1">
      <c r="B16" s="11" t="s">
        <v>293</v>
      </c>
      <c r="C16" s="5"/>
      <c r="D16" s="5"/>
      <c r="E16" s="5"/>
      <c r="F16" s="5"/>
      <c r="G16" s="5"/>
      <c r="H16" s="5"/>
    </row>
    <row r="17" spans="2:8" s="6" customFormat="1" ht="49.5" customHeight="1" thickBot="1">
      <c r="B17" s="11" t="s">
        <v>296</v>
      </c>
      <c r="C17" s="5"/>
      <c r="D17" s="5"/>
      <c r="E17" s="5"/>
      <c r="F17" s="5"/>
      <c r="G17" s="5"/>
      <c r="H17" s="5"/>
    </row>
    <row r="18" spans="2:8" s="6" customFormat="1" ht="114" customHeight="1" thickBot="1">
      <c r="B18" s="90" t="s">
        <v>299</v>
      </c>
      <c r="C18" s="5"/>
      <c r="D18" s="5"/>
      <c r="E18" s="5"/>
      <c r="F18" s="5"/>
      <c r="G18" s="5"/>
      <c r="H18" s="5"/>
    </row>
    <row r="19" spans="2:8">
      <c r="B19" s="7"/>
      <c r="C19" s="4"/>
      <c r="D19" s="4"/>
      <c r="E19" s="4"/>
      <c r="F19" s="4"/>
      <c r="G19" s="4"/>
      <c r="H19" s="4"/>
    </row>
  </sheetData>
  <hyperlinks>
    <hyperlink ref="B10" location="FUNCIONARIO!C9" display="Fecha: En este campo se debe registrar la fecha del documento en la &quot;Columna B&quot; teniendo en cuenta el formato Día, Mes, Año. Cuando el documento tiene anexos, se debe registrar la fecha del documento principal unicamente." xr:uid="{00000000-0004-0000-0200-000000000000}"/>
    <hyperlink ref="B11" display="Palabras Clave: Son palabras que describen el asunto del expediente, pueden utilizarse varios términos separados por coma, de esta forma se construye un índice de términos con mayor alcance. Digitelas en la &quot;Columna I&quot;." xr:uid="{00000000-0004-0000-0200-000001000000}"/>
    <hyperlink ref="B3" location="FUNCIONARIO!E7" display="Apellidos: En la &quot;Celda E7&quot; Digite en mayúsculas los apellidos completos del funcionario a quien corresponde la historia laboral." xr:uid="{00000000-0004-0000-0200-000002000000}"/>
    <hyperlink ref="B16" location="FUNCIONARIO!A158" display="Funcionario Responsable de la Historia Laboral: Registrar el nombre, apellidos, cargo y firma del funcionario responsable de organizar, gestionar y custodiar la historia laboral en el archivo de gestión. Esta anotación se hace al final de la hoja de control &quot;Celda A158&quot;." xr:uid="{00000000-0004-0000-0200-000003000000}"/>
    <hyperlink ref="B4" location="FUNCIONARIO!F7" display="Nombres: En la &quot;Celda F7&quot; Digite en mayúsculas los nombres completos del funcionario a quien corresponde la historia laboral." xr:uid="{00000000-0004-0000-0200-000004000000}"/>
    <hyperlink ref="B5" location="FUNCIONARIO!H6" display="Documento de Identidad: En la &quot;Celda G7&quot; Seleccione de la lista desplegable, el tipo de documento de identidad según corresponda." xr:uid="{00000000-0004-0000-0200-000005000000}"/>
    <hyperlink ref="B6" location="FUNCIONARIO!J6" display="                                              En la &quot;Celda I7&quot; digite el No. de documento de identidad, sin puntos ni comas." xr:uid="{00000000-0004-0000-0200-000006000000}"/>
    <hyperlink ref="B7" location="FUNCIONARIO!A9" display="Código Documento: En la &quot;Columna A&quot; digite código de la tipologia documental a incluir, de acuerdo con la etapa de la vinculación laboral y" xr:uid="{00000000-0004-0000-0200-000007000000}"/>
    <hyperlink ref="B12" location="FUNCIONARIO!E9" display="FUNCIONARIO!E9" xr:uid="{00000000-0004-0000-0200-000008000000}"/>
    <hyperlink ref="B13" location="Fomato!F12" display="Fomato!F12" xr:uid="{00000000-0004-0000-0200-000009000000}"/>
    <hyperlink ref="B14" location="FUNCIONARIO!H9" display="Tradición Documental: En la &quot;Columna H&quot; Seleccione de la lista desplegable según corresponda (original, copia o fotocopia)." xr:uid="{00000000-0004-0000-0200-00000A000000}"/>
    <hyperlink ref="B15" location="FUNCIONARIO!J9" display="Folios (s): En este campo se registra el número de folios correspondientes a cada documento. En la &quot;Columna J&quot; se debe digitar unicamente el folio final, teniendo en cuenta que automáticamente se incluye el folio inicial. Cada vez que incluye un nuevo documento, la celda correspondiente a este campo aparecerá resaltada en color rojo, por lo tanto es importante no olvidar diligenciarlo." xr:uid="{00000000-0004-0000-0200-00000B000000}"/>
    <hyperlink ref="B17" location="FUNCIONARIO!G158" display="Responsable de Talento Humano: Registrar el nombre, apellidos, cargo y firma del funcionario responsable del Área de Talento Humano. Esta anotación se hace al final de la hoja de control &quot;Celda A158&quot;." xr:uid="{00000000-0004-0000-0200-00000C000000}"/>
    <hyperlink ref="B8" location="'Tipologías documentales'!A1" display=" codificación establecida en el listado de &quot;tiplogias documentales&quot;,  incluido como primer documento en el presente archivo." xr:uid="{00000000-0004-0000-0200-00000D000000}"/>
    <hyperlink ref="B9" location="FUNCIONARIO!B9" display="N°Radicado:Se refiere al número de radicado del documento en la Agencia Nacional de Infraestructura, registrar sin espacios ni guiones, si el documento no tiene radicado registrar N/A que significa No aplica." xr:uid="{3E8DC55B-3BD5-43A2-8C36-53E629C51AE9}"/>
  </hyperlinks>
  <printOptions horizontalCentered="1" verticalCentered="1"/>
  <pageMargins left="0" right="0.39370078740157483" top="0" bottom="0" header="0" footer="0"/>
  <pageSetup scale="75" fitToHeight="9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6594-D206-47E0-AB7C-B3D7228246DF}">
  <dimension ref="A1:E102"/>
  <sheetViews>
    <sheetView workbookViewId="0">
      <selection activeCell="C2" sqref="C2"/>
    </sheetView>
  </sheetViews>
  <sheetFormatPr baseColWidth="10" defaultColWidth="30.7109375" defaultRowHeight="12.75"/>
  <cols>
    <col min="1" max="1" width="10.5703125" style="1" customWidth="1"/>
    <col min="2" max="2" width="26.42578125" style="1" customWidth="1"/>
    <col min="3" max="3" width="51.5703125" style="1" customWidth="1"/>
    <col min="4" max="4" width="30.7109375" style="1"/>
    <col min="5" max="5" width="42.5703125" style="1" customWidth="1"/>
    <col min="6" max="16384" width="30.7109375" style="1"/>
  </cols>
  <sheetData>
    <row r="1" spans="1:5" ht="13.5" thickBot="1">
      <c r="A1" s="86" t="s">
        <v>8</v>
      </c>
      <c r="B1" s="87" t="s">
        <v>239</v>
      </c>
      <c r="C1" s="87" t="s">
        <v>4</v>
      </c>
      <c r="D1" s="87" t="s">
        <v>141</v>
      </c>
      <c r="E1" s="88" t="s">
        <v>39</v>
      </c>
    </row>
    <row r="2" spans="1:5">
      <c r="A2" s="60" t="s">
        <v>286</v>
      </c>
      <c r="B2" s="61" t="s">
        <v>116</v>
      </c>
      <c r="C2" s="61" t="s">
        <v>214</v>
      </c>
      <c r="D2" s="62" t="s">
        <v>148</v>
      </c>
      <c r="E2" s="63" t="s">
        <v>148</v>
      </c>
    </row>
    <row r="3" spans="1:5">
      <c r="A3" s="64" t="s">
        <v>9</v>
      </c>
      <c r="B3" s="65" t="s">
        <v>116</v>
      </c>
      <c r="C3" s="65" t="s">
        <v>216</v>
      </c>
      <c r="D3" s="66" t="s">
        <v>233</v>
      </c>
      <c r="E3" s="67" t="s">
        <v>40</v>
      </c>
    </row>
    <row r="4" spans="1:5">
      <c r="A4" s="68" t="s">
        <v>10</v>
      </c>
      <c r="B4" s="69" t="s">
        <v>116</v>
      </c>
      <c r="C4" s="69" t="s">
        <v>166</v>
      </c>
      <c r="D4" s="70"/>
      <c r="E4" s="71"/>
    </row>
    <row r="5" spans="1:5">
      <c r="A5" s="64" t="s">
        <v>11</v>
      </c>
      <c r="B5" s="65" t="s">
        <v>116</v>
      </c>
      <c r="C5" s="72" t="s">
        <v>25</v>
      </c>
      <c r="D5" s="73"/>
      <c r="E5" s="74"/>
    </row>
    <row r="6" spans="1:5">
      <c r="A6" s="68" t="s">
        <v>12</v>
      </c>
      <c r="B6" s="69" t="s">
        <v>116</v>
      </c>
      <c r="C6" s="75" t="s">
        <v>37</v>
      </c>
      <c r="D6" s="76" t="s">
        <v>233</v>
      </c>
      <c r="E6" s="77" t="s">
        <v>40</v>
      </c>
    </row>
    <row r="7" spans="1:5">
      <c r="A7" s="64" t="s">
        <v>13</v>
      </c>
      <c r="B7" s="65" t="s">
        <v>116</v>
      </c>
      <c r="C7" s="72" t="s">
        <v>154</v>
      </c>
      <c r="D7" s="73"/>
      <c r="E7" s="74" t="s">
        <v>194</v>
      </c>
    </row>
    <row r="8" spans="1:5">
      <c r="A8" s="68" t="s">
        <v>14</v>
      </c>
      <c r="B8" s="69" t="s">
        <v>116</v>
      </c>
      <c r="C8" s="75" t="s">
        <v>38</v>
      </c>
      <c r="D8" s="76"/>
      <c r="E8" s="77"/>
    </row>
    <row r="9" spans="1:5">
      <c r="A9" s="64" t="s">
        <v>15</v>
      </c>
      <c r="B9" s="65" t="s">
        <v>116</v>
      </c>
      <c r="C9" s="72" t="s">
        <v>167</v>
      </c>
      <c r="D9" s="73" t="s">
        <v>221</v>
      </c>
      <c r="E9" s="74" t="s">
        <v>41</v>
      </c>
    </row>
    <row r="10" spans="1:5">
      <c r="A10" s="68" t="s">
        <v>16</v>
      </c>
      <c r="B10" s="69" t="s">
        <v>116</v>
      </c>
      <c r="C10" s="75" t="s">
        <v>7</v>
      </c>
      <c r="D10" s="76"/>
      <c r="E10" s="77" t="s">
        <v>195</v>
      </c>
    </row>
    <row r="11" spans="1:5">
      <c r="A11" s="64" t="s">
        <v>17</v>
      </c>
      <c r="B11" s="65" t="s">
        <v>116</v>
      </c>
      <c r="C11" s="72" t="s">
        <v>168</v>
      </c>
      <c r="D11" s="73"/>
      <c r="E11" s="74" t="s">
        <v>241</v>
      </c>
    </row>
    <row r="12" spans="1:5">
      <c r="A12" s="68" t="s">
        <v>18</v>
      </c>
      <c r="B12" s="69" t="s">
        <v>116</v>
      </c>
      <c r="C12" s="75" t="s">
        <v>169</v>
      </c>
      <c r="D12" s="76"/>
      <c r="E12" s="77"/>
    </row>
    <row r="13" spans="1:5">
      <c r="A13" s="64" t="s">
        <v>19</v>
      </c>
      <c r="B13" s="65" t="s">
        <v>116</v>
      </c>
      <c r="C13" s="72" t="s">
        <v>170</v>
      </c>
      <c r="D13" s="73"/>
      <c r="E13" s="74"/>
    </row>
    <row r="14" spans="1:5">
      <c r="A14" s="68" t="s">
        <v>20</v>
      </c>
      <c r="B14" s="69" t="s">
        <v>116</v>
      </c>
      <c r="C14" s="75" t="s">
        <v>42</v>
      </c>
      <c r="D14" s="76"/>
      <c r="E14" s="77" t="s">
        <v>196</v>
      </c>
    </row>
    <row r="15" spans="1:5">
      <c r="A15" s="64" t="s">
        <v>21</v>
      </c>
      <c r="B15" s="65" t="s">
        <v>116</v>
      </c>
      <c r="C15" s="72" t="s">
        <v>43</v>
      </c>
      <c r="D15" s="73" t="s">
        <v>233</v>
      </c>
      <c r="E15" s="74" t="s">
        <v>196</v>
      </c>
    </row>
    <row r="16" spans="1:5">
      <c r="A16" s="68" t="s">
        <v>22</v>
      </c>
      <c r="B16" s="69" t="s">
        <v>116</v>
      </c>
      <c r="C16" s="75" t="s">
        <v>171</v>
      </c>
      <c r="D16" s="76" t="s">
        <v>158</v>
      </c>
      <c r="E16" s="77" t="s">
        <v>196</v>
      </c>
    </row>
    <row r="17" spans="1:5">
      <c r="A17" s="64" t="s">
        <v>23</v>
      </c>
      <c r="B17" s="65" t="s">
        <v>116</v>
      </c>
      <c r="C17" s="72" t="s">
        <v>172</v>
      </c>
      <c r="D17" s="73"/>
      <c r="E17" s="74" t="s">
        <v>242</v>
      </c>
    </row>
    <row r="18" spans="1:5">
      <c r="A18" s="68" t="s">
        <v>24</v>
      </c>
      <c r="B18" s="69" t="s">
        <v>116</v>
      </c>
      <c r="C18" s="75" t="s">
        <v>6</v>
      </c>
      <c r="D18" s="76"/>
      <c r="E18" s="77" t="s">
        <v>197</v>
      </c>
    </row>
    <row r="19" spans="1:5">
      <c r="A19" s="64" t="s">
        <v>26</v>
      </c>
      <c r="B19" s="65" t="s">
        <v>116</v>
      </c>
      <c r="C19" s="72" t="s">
        <v>229</v>
      </c>
      <c r="D19" s="73"/>
      <c r="E19" s="74" t="s">
        <v>50</v>
      </c>
    </row>
    <row r="20" spans="1:5">
      <c r="A20" s="68" t="s">
        <v>27</v>
      </c>
      <c r="B20" s="69" t="s">
        <v>116</v>
      </c>
      <c r="C20" s="75" t="s">
        <v>51</v>
      </c>
      <c r="D20" s="76"/>
      <c r="E20" s="77" t="s">
        <v>198</v>
      </c>
    </row>
    <row r="21" spans="1:5">
      <c r="A21" s="64" t="s">
        <v>28</v>
      </c>
      <c r="B21" s="65" t="s">
        <v>116</v>
      </c>
      <c r="C21" s="72" t="s">
        <v>217</v>
      </c>
      <c r="D21" s="73"/>
      <c r="E21" s="74" t="s">
        <v>245</v>
      </c>
    </row>
    <row r="22" spans="1:5">
      <c r="A22" s="68" t="s">
        <v>29</v>
      </c>
      <c r="B22" s="69" t="s">
        <v>116</v>
      </c>
      <c r="C22" s="75" t="s">
        <v>52</v>
      </c>
      <c r="D22" s="76"/>
      <c r="E22" s="77" t="s">
        <v>199</v>
      </c>
    </row>
    <row r="23" spans="1:5">
      <c r="A23" s="64" t="s">
        <v>30</v>
      </c>
      <c r="B23" s="65" t="s">
        <v>116</v>
      </c>
      <c r="C23" s="72" t="s">
        <v>53</v>
      </c>
      <c r="D23" s="73"/>
      <c r="E23" s="74" t="s">
        <v>196</v>
      </c>
    </row>
    <row r="24" spans="1:5">
      <c r="A24" s="68" t="s">
        <v>31</v>
      </c>
      <c r="B24" s="69" t="s">
        <v>116</v>
      </c>
      <c r="C24" s="75" t="s">
        <v>54</v>
      </c>
      <c r="D24" s="76"/>
      <c r="E24" s="77" t="s">
        <v>200</v>
      </c>
    </row>
    <row r="25" spans="1:5">
      <c r="A25" s="64" t="s">
        <v>32</v>
      </c>
      <c r="B25" s="65" t="s">
        <v>116</v>
      </c>
      <c r="C25" s="72" t="s">
        <v>163</v>
      </c>
      <c r="D25" s="73"/>
      <c r="E25" s="74" t="s">
        <v>201</v>
      </c>
    </row>
    <row r="26" spans="1:5">
      <c r="A26" s="68" t="s">
        <v>33</v>
      </c>
      <c r="B26" s="69" t="s">
        <v>116</v>
      </c>
      <c r="C26" s="75" t="s">
        <v>55</v>
      </c>
      <c r="D26" s="76" t="s">
        <v>230</v>
      </c>
      <c r="E26" s="77" t="s">
        <v>243</v>
      </c>
    </row>
    <row r="27" spans="1:5">
      <c r="A27" s="64" t="s">
        <v>34</v>
      </c>
      <c r="B27" s="65" t="s">
        <v>116</v>
      </c>
      <c r="C27" s="65" t="s">
        <v>165</v>
      </c>
      <c r="D27" s="66"/>
      <c r="E27" s="67"/>
    </row>
    <row r="28" spans="1:5">
      <c r="A28" s="68" t="s">
        <v>35</v>
      </c>
      <c r="B28" s="69" t="s">
        <v>116</v>
      </c>
      <c r="C28" s="69" t="s">
        <v>159</v>
      </c>
      <c r="D28" s="76" t="s">
        <v>234</v>
      </c>
      <c r="E28" s="71" t="s">
        <v>56</v>
      </c>
    </row>
    <row r="29" spans="1:5">
      <c r="A29" s="64" t="s">
        <v>36</v>
      </c>
      <c r="B29" s="65" t="s">
        <v>116</v>
      </c>
      <c r="C29" s="65" t="s">
        <v>57</v>
      </c>
      <c r="D29" s="66"/>
      <c r="E29" s="67"/>
    </row>
    <row r="30" spans="1:5">
      <c r="A30" s="68" t="s">
        <v>44</v>
      </c>
      <c r="B30" s="69" t="s">
        <v>116</v>
      </c>
      <c r="C30" s="69" t="s">
        <v>155</v>
      </c>
      <c r="D30" s="70"/>
      <c r="E30" s="71" t="s">
        <v>58</v>
      </c>
    </row>
    <row r="31" spans="1:5">
      <c r="A31" s="64" t="s">
        <v>45</v>
      </c>
      <c r="B31" s="65" t="s">
        <v>116</v>
      </c>
      <c r="C31" s="72" t="s">
        <v>275</v>
      </c>
      <c r="D31" s="73"/>
      <c r="E31" s="74" t="s">
        <v>59</v>
      </c>
    </row>
    <row r="32" spans="1:5">
      <c r="A32" s="68" t="s">
        <v>46</v>
      </c>
      <c r="B32" s="69" t="s">
        <v>116</v>
      </c>
      <c r="C32" s="69" t="s">
        <v>276</v>
      </c>
      <c r="D32" s="70" t="s">
        <v>92</v>
      </c>
      <c r="E32" s="71" t="s">
        <v>157</v>
      </c>
    </row>
    <row r="33" spans="1:5">
      <c r="A33" s="64" t="s">
        <v>47</v>
      </c>
      <c r="B33" s="65" t="s">
        <v>116</v>
      </c>
      <c r="C33" s="72" t="s">
        <v>60</v>
      </c>
      <c r="D33" s="73"/>
      <c r="E33" s="74" t="s">
        <v>202</v>
      </c>
    </row>
    <row r="34" spans="1:5">
      <c r="A34" s="68" t="s">
        <v>48</v>
      </c>
      <c r="B34" s="69" t="s">
        <v>116</v>
      </c>
      <c r="C34" s="69" t="s">
        <v>223</v>
      </c>
      <c r="D34" s="70"/>
      <c r="E34" s="71" t="s">
        <v>202</v>
      </c>
    </row>
    <row r="35" spans="1:5">
      <c r="A35" s="64" t="s">
        <v>49</v>
      </c>
      <c r="B35" s="65" t="s">
        <v>116</v>
      </c>
      <c r="C35" s="65" t="s">
        <v>61</v>
      </c>
      <c r="D35" s="65" t="s">
        <v>62</v>
      </c>
      <c r="E35" s="67" t="s">
        <v>203</v>
      </c>
    </row>
    <row r="36" spans="1:5">
      <c r="A36" s="68" t="s">
        <v>111</v>
      </c>
      <c r="B36" s="69" t="s">
        <v>116</v>
      </c>
      <c r="C36" s="78" t="s">
        <v>173</v>
      </c>
      <c r="D36" s="79" t="s">
        <v>63</v>
      </c>
      <c r="E36" s="80" t="s">
        <v>63</v>
      </c>
    </row>
    <row r="37" spans="1:5">
      <c r="A37" s="64" t="s">
        <v>164</v>
      </c>
      <c r="B37" s="65" t="s">
        <v>116</v>
      </c>
      <c r="C37" s="65" t="s">
        <v>174</v>
      </c>
      <c r="D37" s="81"/>
      <c r="E37" s="67" t="s">
        <v>204</v>
      </c>
    </row>
    <row r="38" spans="1:5">
      <c r="A38" s="68" t="s">
        <v>249</v>
      </c>
      <c r="B38" s="69" t="s">
        <v>116</v>
      </c>
      <c r="C38" s="69" t="s">
        <v>244</v>
      </c>
      <c r="D38" s="70"/>
      <c r="E38" s="71"/>
    </row>
    <row r="39" spans="1:5">
      <c r="A39" s="64" t="s">
        <v>256</v>
      </c>
      <c r="B39" s="65" t="s">
        <v>116</v>
      </c>
      <c r="C39" s="65" t="s">
        <v>257</v>
      </c>
      <c r="D39" s="73"/>
      <c r="E39" s="67"/>
    </row>
    <row r="40" spans="1:5">
      <c r="A40" s="68" t="s">
        <v>258</v>
      </c>
      <c r="B40" s="69" t="s">
        <v>116</v>
      </c>
      <c r="C40" s="69" t="s">
        <v>259</v>
      </c>
      <c r="D40" s="76"/>
      <c r="E40" s="71" t="s">
        <v>260</v>
      </c>
    </row>
    <row r="41" spans="1:5" ht="24">
      <c r="A41" s="64" t="s">
        <v>64</v>
      </c>
      <c r="B41" s="65" t="s">
        <v>131</v>
      </c>
      <c r="C41" s="65" t="s">
        <v>143</v>
      </c>
      <c r="D41" s="66" t="s">
        <v>234</v>
      </c>
      <c r="E41" s="67" t="s">
        <v>215</v>
      </c>
    </row>
    <row r="42" spans="1:5" ht="24">
      <c r="A42" s="68" t="s">
        <v>65</v>
      </c>
      <c r="B42" s="69" t="s">
        <v>131</v>
      </c>
      <c r="C42" s="69" t="s">
        <v>231</v>
      </c>
      <c r="D42" s="70"/>
      <c r="E42" s="71" t="s">
        <v>205</v>
      </c>
    </row>
    <row r="43" spans="1:5" ht="24">
      <c r="A43" s="64" t="s">
        <v>66</v>
      </c>
      <c r="B43" s="65" t="s">
        <v>131</v>
      </c>
      <c r="C43" s="65" t="s">
        <v>125</v>
      </c>
      <c r="D43" s="66"/>
      <c r="E43" s="67" t="s">
        <v>205</v>
      </c>
    </row>
    <row r="44" spans="1:5" ht="24">
      <c r="A44" s="68" t="s">
        <v>67</v>
      </c>
      <c r="B44" s="69" t="s">
        <v>131</v>
      </c>
      <c r="C44" s="69" t="s">
        <v>120</v>
      </c>
      <c r="D44" s="70"/>
      <c r="E44" s="71"/>
    </row>
    <row r="45" spans="1:5" ht="24">
      <c r="A45" s="64" t="s">
        <v>68</v>
      </c>
      <c r="B45" s="65" t="s">
        <v>131</v>
      </c>
      <c r="C45" s="65" t="s">
        <v>175</v>
      </c>
      <c r="D45" s="66" t="s">
        <v>188</v>
      </c>
      <c r="E45" s="67" t="s">
        <v>188</v>
      </c>
    </row>
    <row r="46" spans="1:5" ht="24">
      <c r="A46" s="68" t="s">
        <v>69</v>
      </c>
      <c r="B46" s="69" t="s">
        <v>131</v>
      </c>
      <c r="C46" s="69" t="s">
        <v>114</v>
      </c>
      <c r="D46" s="70" t="s">
        <v>189</v>
      </c>
      <c r="E46" s="71" t="s">
        <v>206</v>
      </c>
    </row>
    <row r="47" spans="1:5" ht="24">
      <c r="A47" s="64" t="s">
        <v>70</v>
      </c>
      <c r="B47" s="65" t="s">
        <v>131</v>
      </c>
      <c r="C47" s="65" t="s">
        <v>176</v>
      </c>
      <c r="D47" s="66"/>
      <c r="E47" s="67"/>
    </row>
    <row r="48" spans="1:5" ht="24">
      <c r="A48" s="68" t="s">
        <v>71</v>
      </c>
      <c r="B48" s="69" t="s">
        <v>131</v>
      </c>
      <c r="C48" s="69" t="s">
        <v>119</v>
      </c>
      <c r="D48" s="70" t="s">
        <v>190</v>
      </c>
      <c r="E48" s="71" t="s">
        <v>207</v>
      </c>
    </row>
    <row r="49" spans="1:5" ht="24">
      <c r="A49" s="64" t="s">
        <v>72</v>
      </c>
      <c r="B49" s="65" t="s">
        <v>131</v>
      </c>
      <c r="C49" s="65" t="s">
        <v>113</v>
      </c>
      <c r="D49" s="66" t="s">
        <v>191</v>
      </c>
      <c r="E49" s="67" t="s">
        <v>208</v>
      </c>
    </row>
    <row r="50" spans="1:5" ht="24">
      <c r="A50" s="68" t="s">
        <v>73</v>
      </c>
      <c r="B50" s="69" t="s">
        <v>131</v>
      </c>
      <c r="C50" s="69" t="s">
        <v>55</v>
      </c>
      <c r="D50" s="70" t="s">
        <v>80</v>
      </c>
      <c r="E50" s="71" t="s">
        <v>80</v>
      </c>
    </row>
    <row r="51" spans="1:5" ht="24">
      <c r="A51" s="64" t="s">
        <v>74</v>
      </c>
      <c r="B51" s="65" t="s">
        <v>131</v>
      </c>
      <c r="C51" s="65" t="s">
        <v>177</v>
      </c>
      <c r="D51" s="66"/>
      <c r="E51" s="67"/>
    </row>
    <row r="52" spans="1:5" ht="24">
      <c r="A52" s="68" t="s">
        <v>75</v>
      </c>
      <c r="B52" s="69" t="s">
        <v>131</v>
      </c>
      <c r="C52" s="69" t="s">
        <v>115</v>
      </c>
      <c r="D52" s="70" t="s">
        <v>189</v>
      </c>
      <c r="E52" s="71" t="s">
        <v>209</v>
      </c>
    </row>
    <row r="53" spans="1:5" ht="24">
      <c r="A53" s="64" t="s">
        <v>82</v>
      </c>
      <c r="B53" s="65" t="s">
        <v>131</v>
      </c>
      <c r="C53" s="82" t="s">
        <v>123</v>
      </c>
      <c r="D53" s="81"/>
      <c r="E53" s="83" t="s">
        <v>205</v>
      </c>
    </row>
    <row r="54" spans="1:5" ht="24">
      <c r="A54" s="68" t="s">
        <v>83</v>
      </c>
      <c r="B54" s="69" t="s">
        <v>131</v>
      </c>
      <c r="C54" s="69" t="s">
        <v>6</v>
      </c>
      <c r="D54" s="70" t="s">
        <v>80</v>
      </c>
      <c r="E54" s="71" t="s">
        <v>80</v>
      </c>
    </row>
    <row r="55" spans="1:5" ht="24">
      <c r="A55" s="64" t="s">
        <v>84</v>
      </c>
      <c r="B55" s="65" t="s">
        <v>131</v>
      </c>
      <c r="C55" s="82" t="s">
        <v>76</v>
      </c>
      <c r="D55" s="81"/>
      <c r="E55" s="83"/>
    </row>
    <row r="56" spans="1:5" ht="24">
      <c r="A56" s="68" t="s">
        <v>85</v>
      </c>
      <c r="B56" s="69" t="s">
        <v>131</v>
      </c>
      <c r="C56" s="69" t="s">
        <v>79</v>
      </c>
      <c r="D56" s="70"/>
      <c r="E56" s="71"/>
    </row>
    <row r="57" spans="1:5" ht="24">
      <c r="A57" s="64" t="s">
        <v>86</v>
      </c>
      <c r="B57" s="65" t="s">
        <v>131</v>
      </c>
      <c r="C57" s="65" t="s">
        <v>89</v>
      </c>
      <c r="D57" s="66" t="s">
        <v>62</v>
      </c>
      <c r="E57" s="67" t="s">
        <v>203</v>
      </c>
    </row>
    <row r="58" spans="1:5" ht="24">
      <c r="A58" s="68" t="s">
        <v>87</v>
      </c>
      <c r="B58" s="69" t="s">
        <v>131</v>
      </c>
      <c r="C58" s="69" t="s">
        <v>172</v>
      </c>
      <c r="D58" s="70" t="s">
        <v>80</v>
      </c>
      <c r="E58" s="71"/>
    </row>
    <row r="59" spans="1:5" ht="24">
      <c r="A59" s="64" t="s">
        <v>88</v>
      </c>
      <c r="B59" s="65" t="s">
        <v>131</v>
      </c>
      <c r="C59" s="65" t="s">
        <v>160</v>
      </c>
      <c r="D59" s="66"/>
      <c r="E59" s="67"/>
    </row>
    <row r="60" spans="1:5" ht="24">
      <c r="A60" s="68" t="s">
        <v>93</v>
      </c>
      <c r="B60" s="69" t="s">
        <v>131</v>
      </c>
      <c r="C60" s="69" t="s">
        <v>130</v>
      </c>
      <c r="D60" s="70"/>
      <c r="E60" s="71" t="s">
        <v>205</v>
      </c>
    </row>
    <row r="61" spans="1:5" ht="24">
      <c r="A61" s="64" t="s">
        <v>94</v>
      </c>
      <c r="B61" s="65" t="s">
        <v>131</v>
      </c>
      <c r="C61" s="65" t="s">
        <v>77</v>
      </c>
      <c r="D61" s="66"/>
      <c r="E61" s="67"/>
    </row>
    <row r="62" spans="1:5" ht="24">
      <c r="A62" s="68" t="s">
        <v>95</v>
      </c>
      <c r="B62" s="69" t="s">
        <v>131</v>
      </c>
      <c r="C62" s="69" t="s">
        <v>147</v>
      </c>
      <c r="D62" s="69" t="s">
        <v>148</v>
      </c>
      <c r="E62" s="71" t="s">
        <v>148</v>
      </c>
    </row>
    <row r="63" spans="1:5" ht="24">
      <c r="A63" s="64" t="s">
        <v>96</v>
      </c>
      <c r="B63" s="65" t="s">
        <v>131</v>
      </c>
      <c r="C63" s="65" t="s">
        <v>149</v>
      </c>
      <c r="D63" s="66" t="s">
        <v>148</v>
      </c>
      <c r="E63" s="67" t="s">
        <v>148</v>
      </c>
    </row>
    <row r="64" spans="1:5" ht="24">
      <c r="A64" s="68" t="s">
        <v>97</v>
      </c>
      <c r="B64" s="69" t="s">
        <v>131</v>
      </c>
      <c r="C64" s="69" t="s">
        <v>129</v>
      </c>
      <c r="D64" s="70"/>
      <c r="E64" s="71" t="s">
        <v>205</v>
      </c>
    </row>
    <row r="65" spans="1:5" ht="24">
      <c r="A65" s="64" t="s">
        <v>98</v>
      </c>
      <c r="B65" s="65" t="s">
        <v>131</v>
      </c>
      <c r="C65" s="65" t="s">
        <v>91</v>
      </c>
      <c r="D65" s="66"/>
      <c r="E65" s="67" t="s">
        <v>90</v>
      </c>
    </row>
    <row r="66" spans="1:5" ht="24">
      <c r="A66" s="68" t="s">
        <v>112</v>
      </c>
      <c r="B66" s="69" t="s">
        <v>131</v>
      </c>
      <c r="C66" s="69" t="s">
        <v>161</v>
      </c>
      <c r="D66" s="70" t="s">
        <v>162</v>
      </c>
      <c r="E66" s="71" t="s">
        <v>205</v>
      </c>
    </row>
    <row r="67" spans="1:5" ht="24">
      <c r="A67" s="64" t="s">
        <v>117</v>
      </c>
      <c r="B67" s="65" t="s">
        <v>131</v>
      </c>
      <c r="C67" s="65" t="s">
        <v>152</v>
      </c>
      <c r="D67" s="66" t="s">
        <v>162</v>
      </c>
      <c r="E67" s="67" t="s">
        <v>205</v>
      </c>
    </row>
    <row r="68" spans="1:5" ht="24">
      <c r="A68" s="68" t="s">
        <v>118</v>
      </c>
      <c r="B68" s="69" t="s">
        <v>131</v>
      </c>
      <c r="C68" s="69" t="s">
        <v>178</v>
      </c>
      <c r="D68" s="70" t="s">
        <v>92</v>
      </c>
      <c r="E68" s="71" t="s">
        <v>92</v>
      </c>
    </row>
    <row r="69" spans="1:5" ht="24">
      <c r="A69" s="64" t="s">
        <v>121</v>
      </c>
      <c r="B69" s="65" t="s">
        <v>131</v>
      </c>
      <c r="C69" s="65" t="s">
        <v>179</v>
      </c>
      <c r="D69" s="73" t="s">
        <v>233</v>
      </c>
      <c r="E69" s="67" t="s">
        <v>210</v>
      </c>
    </row>
    <row r="70" spans="1:5" ht="24">
      <c r="A70" s="68" t="s">
        <v>122</v>
      </c>
      <c r="B70" s="69" t="s">
        <v>131</v>
      </c>
      <c r="C70" s="69" t="s">
        <v>224</v>
      </c>
      <c r="D70" s="76" t="s">
        <v>233</v>
      </c>
      <c r="E70" s="71" t="s">
        <v>40</v>
      </c>
    </row>
    <row r="71" spans="1:5" ht="24">
      <c r="A71" s="64" t="s">
        <v>124</v>
      </c>
      <c r="B71" s="65" t="s">
        <v>131</v>
      </c>
      <c r="C71" s="65" t="s">
        <v>180</v>
      </c>
      <c r="D71" s="73" t="s">
        <v>233</v>
      </c>
      <c r="E71" s="67" t="s">
        <v>50</v>
      </c>
    </row>
    <row r="72" spans="1:5" ht="24">
      <c r="A72" s="68" t="s">
        <v>126</v>
      </c>
      <c r="B72" s="69" t="s">
        <v>131</v>
      </c>
      <c r="C72" s="69" t="s">
        <v>181</v>
      </c>
      <c r="D72" s="76" t="s">
        <v>233</v>
      </c>
      <c r="E72" s="71" t="s">
        <v>40</v>
      </c>
    </row>
    <row r="73" spans="1:5" ht="24">
      <c r="A73" s="64" t="s">
        <v>127</v>
      </c>
      <c r="B73" s="65" t="s">
        <v>131</v>
      </c>
      <c r="C73" s="65" t="s">
        <v>182</v>
      </c>
      <c r="D73" s="73" t="s">
        <v>233</v>
      </c>
      <c r="E73" s="67" t="s">
        <v>40</v>
      </c>
    </row>
    <row r="74" spans="1:5" ht="24">
      <c r="A74" s="68" t="s">
        <v>128</v>
      </c>
      <c r="B74" s="69" t="s">
        <v>131</v>
      </c>
      <c r="C74" s="69" t="s">
        <v>81</v>
      </c>
      <c r="D74" s="76" t="s">
        <v>233</v>
      </c>
      <c r="E74" s="71" t="s">
        <v>210</v>
      </c>
    </row>
    <row r="75" spans="1:5" ht="24">
      <c r="A75" s="64" t="s">
        <v>132</v>
      </c>
      <c r="B75" s="65" t="s">
        <v>131</v>
      </c>
      <c r="C75" s="65" t="s">
        <v>248</v>
      </c>
      <c r="D75" s="73" t="s">
        <v>235</v>
      </c>
      <c r="E75" s="67" t="s">
        <v>236</v>
      </c>
    </row>
    <row r="76" spans="1:5" ht="24">
      <c r="A76" s="68" t="s">
        <v>142</v>
      </c>
      <c r="B76" s="69" t="s">
        <v>131</v>
      </c>
      <c r="C76" s="69" t="s">
        <v>78</v>
      </c>
      <c r="D76" s="76" t="s">
        <v>233</v>
      </c>
      <c r="E76" s="71" t="s">
        <v>210</v>
      </c>
    </row>
    <row r="77" spans="1:5" ht="24">
      <c r="A77" s="64" t="s">
        <v>144</v>
      </c>
      <c r="B77" s="65" t="s">
        <v>131</v>
      </c>
      <c r="C77" s="65" t="s">
        <v>183</v>
      </c>
      <c r="D77" s="73" t="s">
        <v>233</v>
      </c>
      <c r="E77" s="67" t="s">
        <v>40</v>
      </c>
    </row>
    <row r="78" spans="1:5" ht="24">
      <c r="A78" s="68" t="s">
        <v>145</v>
      </c>
      <c r="B78" s="69" t="s">
        <v>131</v>
      </c>
      <c r="C78" s="69" t="s">
        <v>184</v>
      </c>
      <c r="D78" s="76" t="s">
        <v>233</v>
      </c>
      <c r="E78" s="71" t="s">
        <v>40</v>
      </c>
    </row>
    <row r="79" spans="1:5" ht="24">
      <c r="A79" s="64" t="s">
        <v>146</v>
      </c>
      <c r="B79" s="65" t="s">
        <v>131</v>
      </c>
      <c r="C79" s="65" t="s">
        <v>185</v>
      </c>
      <c r="D79" s="66" t="s">
        <v>62</v>
      </c>
      <c r="E79" s="67"/>
    </row>
    <row r="80" spans="1:5" ht="24">
      <c r="A80" s="68" t="s">
        <v>156</v>
      </c>
      <c r="B80" s="69" t="s">
        <v>131</v>
      </c>
      <c r="C80" s="69" t="s">
        <v>100</v>
      </c>
      <c r="D80" s="70" t="s">
        <v>192</v>
      </c>
      <c r="E80" s="71" t="s">
        <v>211</v>
      </c>
    </row>
    <row r="81" spans="1:5" ht="24">
      <c r="A81" s="64" t="s">
        <v>232</v>
      </c>
      <c r="B81" s="65" t="s">
        <v>131</v>
      </c>
      <c r="C81" s="65" t="s">
        <v>99</v>
      </c>
      <c r="D81" s="66" t="s">
        <v>193</v>
      </c>
      <c r="E81" s="67" t="s">
        <v>212</v>
      </c>
    </row>
    <row r="82" spans="1:5" ht="24">
      <c r="A82" s="68" t="s">
        <v>261</v>
      </c>
      <c r="B82" s="69" t="s">
        <v>131</v>
      </c>
      <c r="C82" s="69" t="s">
        <v>262</v>
      </c>
      <c r="D82" s="76"/>
      <c r="E82" s="71"/>
    </row>
    <row r="83" spans="1:5" ht="24">
      <c r="A83" s="64" t="s">
        <v>263</v>
      </c>
      <c r="B83" s="65" t="s">
        <v>131</v>
      </c>
      <c r="C83" s="65" t="s">
        <v>264</v>
      </c>
      <c r="D83" s="73"/>
      <c r="E83" s="67"/>
    </row>
    <row r="84" spans="1:5" ht="24">
      <c r="A84" s="68" t="s">
        <v>265</v>
      </c>
      <c r="B84" s="69" t="s">
        <v>131</v>
      </c>
      <c r="C84" s="69" t="s">
        <v>266</v>
      </c>
      <c r="D84" s="76"/>
      <c r="E84" s="71"/>
    </row>
    <row r="85" spans="1:5" ht="24">
      <c r="A85" s="64" t="s">
        <v>267</v>
      </c>
      <c r="B85" s="65" t="s">
        <v>131</v>
      </c>
      <c r="C85" s="65" t="s">
        <v>268</v>
      </c>
      <c r="D85" s="73"/>
      <c r="E85" s="67"/>
    </row>
    <row r="86" spans="1:5" ht="24">
      <c r="A86" s="68" t="s">
        <v>269</v>
      </c>
      <c r="B86" s="69" t="s">
        <v>131</v>
      </c>
      <c r="C86" s="69" t="s">
        <v>270</v>
      </c>
      <c r="D86" s="76"/>
      <c r="E86" s="71"/>
    </row>
    <row r="87" spans="1:5" ht="24">
      <c r="A87" s="64" t="s">
        <v>277</v>
      </c>
      <c r="B87" s="65" t="s">
        <v>131</v>
      </c>
      <c r="C87" s="65" t="s">
        <v>279</v>
      </c>
      <c r="D87" s="73"/>
      <c r="E87" s="67"/>
    </row>
    <row r="88" spans="1:5" ht="24">
      <c r="A88" s="68" t="s">
        <v>278</v>
      </c>
      <c r="B88" s="69" t="s">
        <v>131</v>
      </c>
      <c r="C88" s="69" t="s">
        <v>280</v>
      </c>
      <c r="D88" s="76"/>
      <c r="E88" s="71"/>
    </row>
    <row r="89" spans="1:5" ht="24">
      <c r="A89" s="64" t="s">
        <v>101</v>
      </c>
      <c r="B89" s="65" t="s">
        <v>153</v>
      </c>
      <c r="C89" s="65" t="s">
        <v>273</v>
      </c>
      <c r="D89" s="66"/>
      <c r="E89" s="67"/>
    </row>
    <row r="90" spans="1:5" ht="24">
      <c r="A90" s="68" t="s">
        <v>102</v>
      </c>
      <c r="B90" s="69" t="s">
        <v>153</v>
      </c>
      <c r="C90" s="69" t="s">
        <v>220</v>
      </c>
      <c r="D90" s="70"/>
      <c r="E90" s="71"/>
    </row>
    <row r="91" spans="1:5" ht="24">
      <c r="A91" s="64" t="s">
        <v>103</v>
      </c>
      <c r="B91" s="65" t="s">
        <v>153</v>
      </c>
      <c r="C91" s="84" t="s">
        <v>186</v>
      </c>
      <c r="D91" s="66"/>
      <c r="E91" s="85"/>
    </row>
    <row r="92" spans="1:5" ht="24">
      <c r="A92" s="68" t="s">
        <v>104</v>
      </c>
      <c r="B92" s="69" t="s">
        <v>153</v>
      </c>
      <c r="C92" s="69" t="s">
        <v>55</v>
      </c>
      <c r="D92" s="70" t="s">
        <v>136</v>
      </c>
      <c r="E92" s="71" t="s">
        <v>213</v>
      </c>
    </row>
    <row r="93" spans="1:5" ht="24">
      <c r="A93" s="64" t="s">
        <v>105</v>
      </c>
      <c r="B93" s="65" t="s">
        <v>153</v>
      </c>
      <c r="C93" s="72" t="s">
        <v>219</v>
      </c>
      <c r="D93" s="73" t="s">
        <v>235</v>
      </c>
      <c r="E93" s="74" t="s">
        <v>213</v>
      </c>
    </row>
    <row r="94" spans="1:5" ht="24">
      <c r="A94" s="64" t="s">
        <v>106</v>
      </c>
      <c r="B94" s="69" t="s">
        <v>153</v>
      </c>
      <c r="C94" s="75" t="s">
        <v>172</v>
      </c>
      <c r="D94" s="76" t="s">
        <v>136</v>
      </c>
      <c r="E94" s="77" t="s">
        <v>213</v>
      </c>
    </row>
    <row r="95" spans="1:5" ht="24">
      <c r="A95" s="64" t="s">
        <v>107</v>
      </c>
      <c r="B95" s="69" t="s">
        <v>153</v>
      </c>
      <c r="C95" s="75" t="s">
        <v>295</v>
      </c>
      <c r="D95" s="76"/>
      <c r="E95" s="77"/>
    </row>
    <row r="96" spans="1:5" ht="24">
      <c r="A96" s="64" t="s">
        <v>108</v>
      </c>
      <c r="B96" s="65" t="s">
        <v>153</v>
      </c>
      <c r="C96" s="65" t="s">
        <v>225</v>
      </c>
      <c r="D96" s="66"/>
      <c r="E96" s="67" t="s">
        <v>213</v>
      </c>
    </row>
    <row r="97" spans="1:5" ht="24">
      <c r="A97" s="64" t="s">
        <v>109</v>
      </c>
      <c r="B97" s="69" t="s">
        <v>153</v>
      </c>
      <c r="C97" s="69" t="s">
        <v>274</v>
      </c>
      <c r="D97" s="70"/>
      <c r="E97" s="71"/>
    </row>
    <row r="98" spans="1:5" ht="24">
      <c r="A98" s="64" t="s">
        <v>110</v>
      </c>
      <c r="B98" s="65" t="s">
        <v>153</v>
      </c>
      <c r="C98" s="72" t="s">
        <v>227</v>
      </c>
      <c r="D98" s="73" t="s">
        <v>148</v>
      </c>
      <c r="E98" s="74"/>
    </row>
    <row r="99" spans="1:5" ht="24">
      <c r="A99" s="64" t="s">
        <v>151</v>
      </c>
      <c r="B99" s="69" t="s">
        <v>153</v>
      </c>
      <c r="C99" s="69" t="s">
        <v>187</v>
      </c>
      <c r="D99" s="76" t="s">
        <v>233</v>
      </c>
      <c r="E99" s="71" t="s">
        <v>210</v>
      </c>
    </row>
    <row r="100" spans="1:5" ht="24">
      <c r="A100" s="64" t="s">
        <v>218</v>
      </c>
      <c r="B100" s="65" t="s">
        <v>153</v>
      </c>
      <c r="C100" s="65" t="s">
        <v>150</v>
      </c>
      <c r="D100" s="73" t="s">
        <v>233</v>
      </c>
      <c r="E100" s="67" t="s">
        <v>210</v>
      </c>
    </row>
    <row r="101" spans="1:5" ht="24">
      <c r="A101" s="64" t="s">
        <v>226</v>
      </c>
      <c r="B101" s="69" t="s">
        <v>153</v>
      </c>
      <c r="C101" s="69" t="s">
        <v>228</v>
      </c>
      <c r="D101" s="70" t="s">
        <v>62</v>
      </c>
      <c r="E101" s="71"/>
    </row>
    <row r="102" spans="1:5" ht="24">
      <c r="A102" s="64" t="s">
        <v>294</v>
      </c>
      <c r="B102" s="65" t="s">
        <v>153</v>
      </c>
      <c r="C102" s="65" t="s">
        <v>271</v>
      </c>
      <c r="D102" s="73" t="s">
        <v>272</v>
      </c>
      <c r="E102" s="67"/>
    </row>
  </sheetData>
  <phoneticPr fontId="1" type="noConversion"/>
  <hyperlinks>
    <hyperlink ref="A1" location="Fomato!A12" display="Codigo" xr:uid="{63A081AA-3953-44FD-B0EC-7B7D8E1727D1}"/>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E Y M W e r d c 1 C k A A A A 9 g A A A B I A H A B D b 2 5 m a W c v U G F j a 2 F n Z S 5 4 b W w g o h g A K K A U A A A A A A A A A A A A A A A A A A A A A A A A A A A A h Y 8 x D o I w G I W v Q r r T l h o T J T 9 l Y J V o Y m J c m 1 K h A Y q h x X I 3 B 4 / k F c Q o 6 u b 4 v v c N 7 9 2 v N 0 j H t g k u q r e 6 M w m K M E W B M r I r t C k T N L h T u E I p h 5 2 Q t S h V M M n G x q M t E l Q 5 d 4 4 J 8 d 5 j v 8 B d X x J G a U S O + W Y v K 9 U K 9 J H 1 f z n U x j p h p E I c D q 8 x n O G I r T F b M k y B z B B y b b 4 C m / Y + 2 x 8 I 2 d C 4 o V d c 2 T D b A p k j k P c H / g B Q S w M E F A A C A A g A m E Y M 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G D F k o i k e 4 D g A A A B E A A A A T A B w A R m 9 y b X V s Y X M v U 2 V j d G l v b j E u b S C i G A A o o B Q A A A A A A A A A A A A A A A A A A A A A A A A A A A A r T k 0 u y c z P U w i G 0 I b W A F B L A Q I t A B Q A A g A I A J h G D F n q 3 X N Q p A A A A P Y A A A A S A A A A A A A A A A A A A A A A A A A A A A B D b 2 5 m a W c v U G F j a 2 F n Z S 5 4 b W x Q S w E C L Q A U A A I A C A C Y R g x Z D 8 r p q 6 Q A A A D p A A A A E w A A A A A A A A A A A A A A A A D w A A A A W 0 N v b n R l b n R f V H l w Z X N d L n h t b F B L A Q I t A B Q A A g A I A J h G D 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D J 1 k / 3 1 r u S 5 h r 8 q 2 W 2 E s C A A A A A A I A A A A A A A N m A A D A A A A A E A A A A K H u t S 2 a b 8 L m G 5 r U 8 y 4 0 a N Q A A A A A B I A A A K A A A A A Q A A A A P t j u A 7 / R d m p L i 6 p F r 2 t 8 u l A A A A C w l W i p y L H p C v A g i p 3 r p A j z s o h b g E E Z B Y p y V y C m i W S z 4 z 6 a W z 4 S T l K X L V S O Y 6 P 8 Z G l o x W r R G R y z B H L k s t f H X c o j b 9 t h 2 p 8 N g 6 K 2 / k S 0 W D h p y B Q A A A B B X W q i l A E W m P q V q 8 p p 3 d x 8 O t A D I g = = < / D a t a M a s h u p > 
</file>

<file path=customXml/itemProps1.xml><?xml version="1.0" encoding="utf-8"?>
<ds:datastoreItem xmlns:ds="http://schemas.openxmlformats.org/officeDocument/2006/customXml" ds:itemID="{437308CD-BCB6-4CFC-A64A-0C7E9954B6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FUNCIONARIO</vt:lpstr>
      <vt:lpstr>Instrucciones</vt:lpstr>
      <vt:lpstr>Tipologías documentales</vt:lpstr>
      <vt:lpstr>FUNCIONARIO!Área_de_impresión</vt:lpstr>
      <vt:lpstr>FUNCIONARIO!Títulos_a_imprimir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Jasbleidy Rodriguez Gutierrez</dc:creator>
  <cp:lastModifiedBy>Cristian Leandro Muñoz Claros</cp:lastModifiedBy>
  <cp:lastPrinted>2024-07-18T15:48:40Z</cp:lastPrinted>
  <dcterms:created xsi:type="dcterms:W3CDTF">2014-08-14T16:07:38Z</dcterms:created>
  <dcterms:modified xsi:type="dcterms:W3CDTF">2024-09-06T00:14:53Z</dcterms:modified>
</cp:coreProperties>
</file>