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https://anionline-my.sharepoint.com/personal/cmunoz_ani_gov_co/Documents/2024/Documentos/4. GCSP/Puertos/Formatos/"/>
    </mc:Choice>
  </mc:AlternateContent>
  <xr:revisionPtr revIDLastSave="5" documentId="11_6EF4346F014738260C3C649AC9F3820722811374" xr6:coauthVersionLast="47" xr6:coauthVersionMax="47" xr10:uidLastSave="{DE4D1E30-B6D0-4C89-A687-6777F8202A67}"/>
  <bookViews>
    <workbookView xWindow="-120" yWindow="-120" windowWidth="20730" windowHeight="11160" xr2:uid="{00000000-000D-0000-FFFF-FFFF00000000}"/>
  </bookViews>
  <sheets>
    <sheet name="Formato GCSP-F-011" sheetId="1" r:id="rId1"/>
    <sheet name="Instrc dilig GCSP-F-011" sheetId="2" r:id="rId2"/>
  </sheets>
  <definedNames>
    <definedName name="_xlnm.Print_Area" localSheetId="0">'Formato GCSP-F-011'!$A$1:$K$1570</definedName>
    <definedName name="_xlnm.Print_Titles" localSheetId="0">'Formato GCSP-F-011'!$1:$5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0" i="1" l="1"/>
  <c r="I1166" i="1"/>
  <c r="I1153" i="1"/>
  <c r="I1112" i="1"/>
  <c r="I1099" i="1"/>
  <c r="I1181" i="1"/>
  <c r="I1072" i="1"/>
  <c r="I1127" i="1"/>
  <c r="I1057" i="1"/>
  <c r="I1044" i="1"/>
  <c r="I1031" i="1"/>
  <c r="I1018" i="1"/>
  <c r="J1436" i="1"/>
  <c r="J1423" i="1"/>
  <c r="J1408" i="1"/>
  <c r="J1395" i="1"/>
  <c r="J1381" i="1"/>
  <c r="J1368" i="1"/>
  <c r="J1353" i="1"/>
  <c r="J1340" i="1"/>
  <c r="J1326" i="1"/>
  <c r="J1313" i="1"/>
  <c r="J1298" i="1"/>
  <c r="J1285" i="1"/>
  <c r="J1272" i="1"/>
  <c r="J1259" i="1"/>
  <c r="J1246" i="1"/>
  <c r="J1231" i="1"/>
  <c r="J1218" i="1"/>
  <c r="J699" i="1"/>
  <c r="J686" i="1"/>
  <c r="J673" i="1"/>
  <c r="J660" i="1"/>
  <c r="J645" i="1"/>
  <c r="J632" i="1"/>
  <c r="J619" i="1"/>
  <c r="J606" i="1"/>
  <c r="J599" i="1"/>
  <c r="J590" i="1"/>
  <c r="J584" i="1"/>
  <c r="J578" i="1"/>
  <c r="J564" i="1"/>
  <c r="J551" i="1"/>
  <c r="J538" i="1"/>
  <c r="J523" i="1"/>
  <c r="J510" i="1"/>
  <c r="J497" i="1"/>
  <c r="J484" i="1"/>
  <c r="J469" i="1"/>
  <c r="J456" i="1"/>
  <c r="J442" i="1"/>
  <c r="J429" i="1"/>
  <c r="J414" i="1"/>
  <c r="J401" i="1"/>
  <c r="J388" i="1"/>
  <c r="J375" i="1"/>
  <c r="J360" i="1"/>
  <c r="J347" i="1"/>
  <c r="J334" i="1"/>
  <c r="J321" i="1"/>
  <c r="J306" i="1"/>
  <c r="J292" i="1"/>
  <c r="J279" i="1"/>
  <c r="J266" i="1"/>
  <c r="J251" i="1"/>
  <c r="J238" i="1"/>
  <c r="J225" i="1"/>
  <c r="J212" i="1"/>
  <c r="J577" i="1" l="1"/>
  <c r="J1339" i="1"/>
  <c r="J1394" i="1"/>
  <c r="J1217" i="1"/>
  <c r="J605" i="1"/>
  <c r="J598" i="1" s="1"/>
  <c r="J455" i="1"/>
  <c r="J305" i="1"/>
  <c r="J211" i="1"/>
  <c r="F68" i="1"/>
  <c r="F69" i="1"/>
  <c r="J1449" i="1" l="1"/>
  <c r="J210" i="1"/>
  <c r="J712" i="1" s="1"/>
  <c r="F44" i="1"/>
  <c r="E1285" i="1" l="1"/>
  <c r="F122" i="1"/>
  <c r="F172" i="1"/>
  <c r="F171" i="1"/>
  <c r="F170" i="1"/>
  <c r="F169" i="1"/>
  <c r="F168" i="1"/>
  <c r="F167" i="1"/>
  <c r="F166" i="1"/>
  <c r="F165" i="1"/>
  <c r="F164" i="1"/>
  <c r="F163" i="1"/>
  <c r="F162" i="1"/>
  <c r="F161" i="1"/>
  <c r="F160" i="1"/>
  <c r="F159" i="1"/>
  <c r="F158" i="1"/>
  <c r="F157" i="1"/>
  <c r="F156" i="1"/>
  <c r="F155" i="1"/>
  <c r="F154" i="1"/>
  <c r="F153" i="1"/>
  <c r="F151" i="1"/>
  <c r="F150" i="1"/>
  <c r="F149" i="1"/>
  <c r="F148" i="1"/>
  <c r="F147" i="1"/>
  <c r="F146" i="1"/>
  <c r="F145" i="1"/>
  <c r="F144" i="1"/>
  <c r="F143" i="1"/>
  <c r="F142" i="1"/>
  <c r="F141" i="1"/>
  <c r="F140" i="1"/>
  <c r="F139" i="1"/>
  <c r="F138" i="1"/>
  <c r="F137" i="1"/>
  <c r="F136" i="1"/>
  <c r="F135" i="1"/>
  <c r="F134" i="1"/>
  <c r="F133" i="1"/>
  <c r="F132" i="1"/>
  <c r="E175" i="1"/>
  <c r="D175" i="1"/>
  <c r="E152" i="1"/>
  <c r="D152" i="1"/>
  <c r="E131" i="1"/>
  <c r="D131" i="1"/>
  <c r="F152" i="1" l="1"/>
  <c r="F131" i="1"/>
  <c r="F175" i="1"/>
  <c r="F1540" i="1"/>
  <c r="M1540" i="1" s="1"/>
  <c r="E19" i="1" l="1"/>
  <c r="F188" i="1"/>
  <c r="F187" i="1"/>
  <c r="F186" i="1"/>
  <c r="F185" i="1"/>
  <c r="F184" i="1"/>
  <c r="F183" i="1"/>
  <c r="F182" i="1"/>
  <c r="F181" i="1"/>
  <c r="F180" i="1"/>
  <c r="F179" i="1"/>
  <c r="F178" i="1"/>
  <c r="F177" i="1"/>
  <c r="H1496" i="1" l="1"/>
  <c r="E1496" i="1"/>
  <c r="H1485" i="1"/>
  <c r="E1485" i="1"/>
  <c r="E1474" i="1"/>
  <c r="H1467" i="1"/>
  <c r="E1467" i="1"/>
  <c r="E1460" i="1"/>
  <c r="E1454" i="1"/>
  <c r="H1436" i="1"/>
  <c r="E1436" i="1"/>
  <c r="H1423" i="1"/>
  <c r="E1423" i="1"/>
  <c r="H1408" i="1"/>
  <c r="E1408" i="1"/>
  <c r="H1395" i="1"/>
  <c r="E1395" i="1"/>
  <c r="H1381" i="1"/>
  <c r="E1381" i="1"/>
  <c r="H1368" i="1"/>
  <c r="E1368" i="1"/>
  <c r="H1353" i="1"/>
  <c r="E1353" i="1"/>
  <c r="H1340" i="1"/>
  <c r="E1340" i="1"/>
  <c r="H1326" i="1"/>
  <c r="E1326" i="1"/>
  <c r="H1313" i="1"/>
  <c r="E1313" i="1"/>
  <c r="H1298" i="1"/>
  <c r="E1298" i="1"/>
  <c r="H1285" i="1"/>
  <c r="H1272" i="1"/>
  <c r="E1272" i="1"/>
  <c r="H1259" i="1"/>
  <c r="E1259" i="1"/>
  <c r="H1246" i="1"/>
  <c r="E1246" i="1"/>
  <c r="H1231" i="1"/>
  <c r="E1231" i="1"/>
  <c r="H1218" i="1"/>
  <c r="E1218" i="1"/>
  <c r="I1207" i="1"/>
  <c r="H1207" i="1"/>
  <c r="I1201" i="1"/>
  <c r="H1201" i="1"/>
  <c r="I1195" i="1"/>
  <c r="H1195" i="1"/>
  <c r="H1181" i="1"/>
  <c r="H1166" i="1"/>
  <c r="H1153" i="1"/>
  <c r="H1140" i="1"/>
  <c r="H1127" i="1"/>
  <c r="H1112" i="1"/>
  <c r="H1099" i="1"/>
  <c r="I1086" i="1"/>
  <c r="H1086" i="1"/>
  <c r="H1072" i="1"/>
  <c r="H1057" i="1"/>
  <c r="H1044" i="1"/>
  <c r="H1031" i="1"/>
  <c r="H1018" i="1"/>
  <c r="I1003" i="1"/>
  <c r="H1003" i="1"/>
  <c r="I990" i="1"/>
  <c r="H990" i="1"/>
  <c r="I977" i="1"/>
  <c r="H977" i="1"/>
  <c r="I964" i="1"/>
  <c r="H964" i="1"/>
  <c r="I948" i="1"/>
  <c r="H948" i="1"/>
  <c r="I935" i="1"/>
  <c r="H935" i="1"/>
  <c r="I922" i="1"/>
  <c r="H922" i="1"/>
  <c r="I907" i="1"/>
  <c r="H907" i="1"/>
  <c r="I894" i="1"/>
  <c r="H894" i="1"/>
  <c r="I881" i="1"/>
  <c r="H881" i="1"/>
  <c r="I866" i="1"/>
  <c r="H866" i="1"/>
  <c r="I853" i="1"/>
  <c r="H853" i="1"/>
  <c r="I840" i="1"/>
  <c r="H840" i="1"/>
  <c r="I827" i="1"/>
  <c r="H827" i="1"/>
  <c r="I812" i="1"/>
  <c r="H812" i="1"/>
  <c r="I798" i="1"/>
  <c r="H798" i="1"/>
  <c r="I785" i="1"/>
  <c r="H785" i="1"/>
  <c r="I772" i="1"/>
  <c r="H772" i="1"/>
  <c r="I757" i="1"/>
  <c r="H757" i="1"/>
  <c r="I744" i="1"/>
  <c r="H744" i="1"/>
  <c r="I731" i="1"/>
  <c r="H731" i="1"/>
  <c r="I718" i="1"/>
  <c r="H718" i="1"/>
  <c r="H699" i="1"/>
  <c r="E699" i="1"/>
  <c r="H686" i="1"/>
  <c r="E686" i="1"/>
  <c r="H673" i="1"/>
  <c r="E673" i="1"/>
  <c r="H660" i="1"/>
  <c r="E660" i="1"/>
  <c r="H645" i="1"/>
  <c r="E645" i="1"/>
  <c r="H632" i="1"/>
  <c r="E632" i="1"/>
  <c r="H619" i="1"/>
  <c r="E619" i="1"/>
  <c r="H606" i="1"/>
  <c r="E606" i="1"/>
  <c r="H599" i="1"/>
  <c r="E599" i="1"/>
  <c r="H590" i="1"/>
  <c r="E590" i="1"/>
  <c r="H584" i="1"/>
  <c r="E584" i="1"/>
  <c r="H578" i="1"/>
  <c r="E578" i="1"/>
  <c r="H564" i="1"/>
  <c r="E564" i="1"/>
  <c r="H551" i="1"/>
  <c r="E551" i="1"/>
  <c r="H538" i="1"/>
  <c r="E538" i="1"/>
  <c r="H523" i="1"/>
  <c r="E523" i="1"/>
  <c r="H510" i="1"/>
  <c r="E510" i="1"/>
  <c r="H497" i="1"/>
  <c r="E497" i="1"/>
  <c r="H484" i="1"/>
  <c r="E484" i="1"/>
  <c r="H469" i="1"/>
  <c r="E469" i="1"/>
  <c r="H456" i="1"/>
  <c r="E456" i="1"/>
  <c r="H442" i="1"/>
  <c r="E442" i="1"/>
  <c r="H429" i="1"/>
  <c r="E429" i="1"/>
  <c r="H414" i="1"/>
  <c r="E414" i="1"/>
  <c r="H401" i="1"/>
  <c r="E401" i="1"/>
  <c r="H388" i="1"/>
  <c r="E388" i="1"/>
  <c r="H375" i="1"/>
  <c r="E375" i="1"/>
  <c r="H360" i="1"/>
  <c r="E360" i="1"/>
  <c r="H347" i="1"/>
  <c r="E347" i="1"/>
  <c r="H334" i="1"/>
  <c r="E334" i="1"/>
  <c r="H321" i="1"/>
  <c r="E321" i="1"/>
  <c r="H306" i="1"/>
  <c r="E306" i="1"/>
  <c r="H292" i="1"/>
  <c r="E292" i="1"/>
  <c r="H279" i="1"/>
  <c r="E279" i="1"/>
  <c r="H266" i="1"/>
  <c r="E266" i="1"/>
  <c r="H251" i="1"/>
  <c r="E251" i="1"/>
  <c r="H238" i="1"/>
  <c r="E238" i="1"/>
  <c r="H225" i="1"/>
  <c r="E225" i="1"/>
  <c r="H212" i="1"/>
  <c r="E212" i="1"/>
  <c r="F195" i="1"/>
  <c r="F194" i="1"/>
  <c r="F193" i="1"/>
  <c r="F192" i="1"/>
  <c r="F191" i="1"/>
  <c r="F190" i="1"/>
  <c r="F189" i="1"/>
  <c r="F176" i="1"/>
  <c r="F128" i="1"/>
  <c r="F127" i="1"/>
  <c r="F126" i="1"/>
  <c r="F125" i="1"/>
  <c r="F124" i="1"/>
  <c r="F123" i="1"/>
  <c r="F121" i="1"/>
  <c r="F120" i="1"/>
  <c r="F119" i="1"/>
  <c r="F118" i="1"/>
  <c r="F117" i="1"/>
  <c r="F116" i="1"/>
  <c r="F115" i="1"/>
  <c r="F114" i="1"/>
  <c r="F113" i="1"/>
  <c r="F112" i="1"/>
  <c r="F111" i="1"/>
  <c r="F110" i="1"/>
  <c r="F109" i="1"/>
  <c r="E108" i="1"/>
  <c r="D108" i="1"/>
  <c r="F107" i="1"/>
  <c r="F106" i="1"/>
  <c r="F105" i="1"/>
  <c r="F104" i="1"/>
  <c r="F103" i="1"/>
  <c r="F102" i="1"/>
  <c r="F101" i="1"/>
  <c r="F100" i="1"/>
  <c r="F99" i="1"/>
  <c r="F98" i="1"/>
  <c r="F97" i="1"/>
  <c r="F96" i="1"/>
  <c r="F95" i="1"/>
  <c r="F94" i="1"/>
  <c r="F93" i="1"/>
  <c r="F92" i="1"/>
  <c r="F91" i="1"/>
  <c r="F90" i="1"/>
  <c r="F89" i="1"/>
  <c r="F88" i="1"/>
  <c r="E87" i="1"/>
  <c r="D87" i="1"/>
  <c r="F86" i="1"/>
  <c r="F85" i="1"/>
  <c r="F84" i="1"/>
  <c r="F83" i="1"/>
  <c r="F82" i="1"/>
  <c r="F81" i="1"/>
  <c r="F80" i="1"/>
  <c r="F79" i="1"/>
  <c r="F78" i="1"/>
  <c r="F77" i="1"/>
  <c r="F76" i="1"/>
  <c r="F75" i="1"/>
  <c r="F74" i="1"/>
  <c r="F73" i="1"/>
  <c r="F72" i="1"/>
  <c r="F71" i="1"/>
  <c r="F70" i="1"/>
  <c r="F67" i="1"/>
  <c r="E66" i="1"/>
  <c r="D66" i="1"/>
  <c r="F46" i="1"/>
  <c r="M46" i="1" s="1"/>
  <c r="F45" i="1"/>
  <c r="M45" i="1" s="1"/>
  <c r="M44" i="1"/>
  <c r="F43" i="1"/>
  <c r="M43" i="1" s="1"/>
  <c r="F42" i="1"/>
  <c r="M42" i="1" s="1"/>
  <c r="F41" i="1"/>
  <c r="M41" i="1" s="1"/>
  <c r="E40" i="1"/>
  <c r="E47" i="1" s="1"/>
  <c r="D40" i="1"/>
  <c r="D47" i="1" s="1"/>
  <c r="F33" i="1"/>
  <c r="F32" i="1"/>
  <c r="F31" i="1"/>
  <c r="F30" i="1"/>
  <c r="F29" i="1"/>
  <c r="F28" i="1"/>
  <c r="E27" i="1"/>
  <c r="E34" i="1" s="1"/>
  <c r="D27" i="1"/>
  <c r="D34" i="1" s="1"/>
  <c r="M131" i="1" l="1"/>
  <c r="M31" i="1"/>
  <c r="M152" i="1"/>
  <c r="M32" i="1"/>
  <c r="M33" i="1"/>
  <c r="H1466" i="1"/>
  <c r="H1480" i="1" s="1"/>
  <c r="H963" i="1"/>
  <c r="F87" i="1"/>
  <c r="M87" i="1" s="1"/>
  <c r="I963" i="1"/>
  <c r="I717" i="1"/>
  <c r="E577" i="1"/>
  <c r="H717" i="1"/>
  <c r="I1085" i="1"/>
  <c r="I1194" i="1"/>
  <c r="E211" i="1"/>
  <c r="H211" i="1"/>
  <c r="F108" i="1"/>
  <c r="M108" i="1" s="1"/>
  <c r="H1194" i="1"/>
  <c r="H305" i="1"/>
  <c r="E455" i="1"/>
  <c r="H455" i="1"/>
  <c r="E1484" i="1"/>
  <c r="E1507" i="1" s="1"/>
  <c r="M1507" i="1" s="1"/>
  <c r="H605" i="1"/>
  <c r="H598" i="1" s="1"/>
  <c r="E1394" i="1"/>
  <c r="E1453" i="1"/>
  <c r="E605" i="1"/>
  <c r="E598" i="1" s="1"/>
  <c r="M598" i="1" s="1"/>
  <c r="H1484" i="1"/>
  <c r="H1507" i="1" s="1"/>
  <c r="M175" i="1"/>
  <c r="E1339" i="1"/>
  <c r="H1339" i="1"/>
  <c r="E1466" i="1"/>
  <c r="E65" i="1"/>
  <c r="E196" i="1" s="1"/>
  <c r="E305" i="1"/>
  <c r="H577" i="1"/>
  <c r="I811" i="1"/>
  <c r="H1217" i="1"/>
  <c r="H1394" i="1"/>
  <c r="E1217" i="1"/>
  <c r="H1085" i="1"/>
  <c r="H811" i="1"/>
  <c r="F66" i="1"/>
  <c r="M66" i="1" s="1"/>
  <c r="D65" i="1"/>
  <c r="D196" i="1" s="1"/>
  <c r="F40" i="1"/>
  <c r="F47" i="1" s="1"/>
  <c r="M47" i="1" s="1"/>
  <c r="F27" i="1"/>
  <c r="N33" i="1" l="1"/>
  <c r="N29" i="1"/>
  <c r="M28" i="1"/>
  <c r="M29" i="1"/>
  <c r="M30" i="1"/>
  <c r="F34" i="1"/>
  <c r="H210" i="1"/>
  <c r="H712" i="1" s="1"/>
  <c r="E210" i="1"/>
  <c r="N28" i="1" s="1"/>
  <c r="I1213" i="1"/>
  <c r="E1480" i="1"/>
  <c r="E1449" i="1"/>
  <c r="F196" i="1"/>
  <c r="M196" i="1" s="1"/>
  <c r="H1449" i="1"/>
  <c r="H1213" i="1"/>
  <c r="F65" i="1"/>
  <c r="M27" i="1" s="1"/>
  <c r="M40" i="1"/>
  <c r="M1213" i="1" l="1"/>
  <c r="N30" i="1"/>
  <c r="M1449" i="1"/>
  <c r="N31" i="1"/>
  <c r="M1480" i="1"/>
  <c r="N32" i="1"/>
  <c r="M34" i="1"/>
  <c r="E712" i="1"/>
  <c r="M210" i="1"/>
  <c r="M65" i="1"/>
  <c r="M712" i="1" l="1"/>
  <c r="N27" i="1"/>
</calcChain>
</file>

<file path=xl/sharedStrings.xml><?xml version="1.0" encoding="utf-8"?>
<sst xmlns="http://schemas.openxmlformats.org/spreadsheetml/2006/main" count="705" uniqueCount="311">
  <si>
    <t>1.1.  Construcciones</t>
  </si>
  <si>
    <t>1.2.  Inmuebles por destinación</t>
  </si>
  <si>
    <t>4.  DRAGADOS</t>
  </si>
  <si>
    <t xml:space="preserve">T.P. No. </t>
  </si>
  <si>
    <t>1.   INFRAESTRUCTURA EN SERVICIOS (1.1+1.2)</t>
  </si>
  <si>
    <t>Concesionario:</t>
  </si>
  <si>
    <t>Nombre:</t>
  </si>
  <si>
    <t>Periodo del reporte:</t>
  </si>
  <si>
    <t>5.  SISTEMAS</t>
  </si>
  <si>
    <t>OBSERVACIONES</t>
  </si>
  <si>
    <t>Plazo inicial de la concesión (años):</t>
  </si>
  <si>
    <t xml:space="preserve">Anexo 1: INFRAESTRUCTURA EN SERVICIO </t>
  </si>
  <si>
    <t xml:space="preserve">Anexo 4: Dragados </t>
  </si>
  <si>
    <t>Edificaciones</t>
  </si>
  <si>
    <t>Edificios y casas</t>
  </si>
  <si>
    <t>Oficinas</t>
  </si>
  <si>
    <t>Almacenes</t>
  </si>
  <si>
    <t>Locales</t>
  </si>
  <si>
    <t>Salas de exhibición, conferencias y ventas</t>
  </si>
  <si>
    <t>Cafeterías y casinos</t>
  </si>
  <si>
    <t>Bodegas</t>
  </si>
  <si>
    <t>Otras edificaciones</t>
  </si>
  <si>
    <t>Silos</t>
  </si>
  <si>
    <t>Casetas y campamentos</t>
  </si>
  <si>
    <t>Parqueaderos y garajes</t>
  </si>
  <si>
    <t>Estanques</t>
  </si>
  <si>
    <t>Tanques de almacenamiento</t>
  </si>
  <si>
    <t>Infraestructura férrea</t>
  </si>
  <si>
    <t>Plantas, ductos y túneles</t>
  </si>
  <si>
    <t>Plantas de generación</t>
  </si>
  <si>
    <t>Plantas de tratamiento</t>
  </si>
  <si>
    <t>Plantas de transmisión</t>
  </si>
  <si>
    <t>Plantas de distribución</t>
  </si>
  <si>
    <t>Plantas de producción</t>
  </si>
  <si>
    <t>Plantas de conducción</t>
  </si>
  <si>
    <t>Plantas de telecomunicaciones</t>
  </si>
  <si>
    <t>Subestaciones y/o estaciones de regulación</t>
  </si>
  <si>
    <t>Acueducto y canalización</t>
  </si>
  <si>
    <t>Estaciones de bombeo</t>
  </si>
  <si>
    <t>Otras plantas, ductos y túneles</t>
  </si>
  <si>
    <t>Redes, líneas y cables</t>
  </si>
  <si>
    <t>Redes de distribución</t>
  </si>
  <si>
    <t>Redes de recolección de aguas</t>
  </si>
  <si>
    <t>Redes de aire</t>
  </si>
  <si>
    <t>Redes de alimentación de gas</t>
  </si>
  <si>
    <t>Líneas y cables de interconexión</t>
  </si>
  <si>
    <t>Líneas y cables de transmisión</t>
  </si>
  <si>
    <t>Líneas y cables de conducción</t>
  </si>
  <si>
    <t>Líneas y cables de telecomunicaciones</t>
  </si>
  <si>
    <t>Otras redes, líneas y cables</t>
  </si>
  <si>
    <t>Anexo 5: SISTEMAS</t>
  </si>
  <si>
    <t>Maquinaria y equipo</t>
  </si>
  <si>
    <t>Maquinaria industrial</t>
  </si>
  <si>
    <t>Herramientas y accesorios</t>
  </si>
  <si>
    <t>Equipo para estaciones de bombeo</t>
  </si>
  <si>
    <t>Equipo de centros de control</t>
  </si>
  <si>
    <t>Equipo de ayuda audiovisual</t>
  </si>
  <si>
    <t>Equipo de aseo</t>
  </si>
  <si>
    <t>Equipo de seguridad y rescate</t>
  </si>
  <si>
    <t>Otra maquinaria y equipo</t>
  </si>
  <si>
    <t>Muebles, enseres y equipo de oficina</t>
  </si>
  <si>
    <t>Muebles y enseres</t>
  </si>
  <si>
    <t>Equipo y máquina de oficina</t>
  </si>
  <si>
    <t>Otros muebles, enseres y equipo de oficina</t>
  </si>
  <si>
    <t>Contenedores</t>
  </si>
  <si>
    <t>Equipos de transporte, tracción y elevación</t>
  </si>
  <si>
    <t>Equipos de transporte Terrestre</t>
  </si>
  <si>
    <t>Equipos De tracción</t>
  </si>
  <si>
    <t>Bienes De Uso Público En Construcción - Concesiones</t>
  </si>
  <si>
    <t>Bienes De Uso Público En Servicio - Concesiones</t>
  </si>
  <si>
    <t>Softwares - concesiones</t>
  </si>
  <si>
    <t>Activos intangibles en concesión</t>
  </si>
  <si>
    <t>Activos Intangibles</t>
  </si>
  <si>
    <t xml:space="preserve">Equipos de transporte Marítimo y fluvial </t>
  </si>
  <si>
    <t>Valor total en DRAGADOS</t>
  </si>
  <si>
    <t xml:space="preserve">Valor total INFRAESTRUCTURA EN SERVICIO </t>
  </si>
  <si>
    <t>Valor total INFRAESTRUCTURA EN CONSTRUCCIÓN</t>
  </si>
  <si>
    <t>Valor total en SISTEMAS</t>
  </si>
  <si>
    <t>Anexo 3: PROPIEDAD, PLANTA Y EQUIPOS</t>
  </si>
  <si>
    <t>Red Carretera</t>
  </si>
  <si>
    <t>Red férrea</t>
  </si>
  <si>
    <t>GESTIÓN CONTRACTUAL Y SEGUIMIENTO A PROYECTOS DE INFRAESTRUCTURA DE TRANSPORTE</t>
  </si>
  <si>
    <t xml:space="preserve">NIT: </t>
  </si>
  <si>
    <t>1.   INFRAESTRUCTURA EN SERVICIO (1.1+1.2)</t>
  </si>
  <si>
    <t>Discrimine el valor reportado en el período, en actividades sujetas al plan de inversión aprobado y en actividades realizadas a cuenta y riesgo del Concesionario:</t>
  </si>
  <si>
    <t>Interventor del Contrato de Concesión</t>
  </si>
  <si>
    <t>(en caso que aplique)</t>
  </si>
  <si>
    <t>Revisado por:</t>
  </si>
  <si>
    <t>Aprobado por:</t>
  </si>
  <si>
    <t>Firma:</t>
  </si>
  <si>
    <t>Observaciones</t>
  </si>
  <si>
    <t>CONTROLES</t>
  </si>
  <si>
    <t>Aspectos Financieros</t>
  </si>
  <si>
    <t>Apoyo técnico a la supervisión</t>
  </si>
  <si>
    <t>Apoyo financiero a la supervisión</t>
  </si>
  <si>
    <t>COMENTARIOS Y OBSERVACIONES DETALLES SEGÚN UNIDADES DE ACTIVO:</t>
  </si>
  <si>
    <r>
      <t>Infraestructura portuaria (</t>
    </r>
    <r>
      <rPr>
        <b/>
        <sz val="14"/>
        <rFont val="Arial"/>
        <family val="2"/>
      </rPr>
      <t>muelle</t>
    </r>
    <r>
      <rPr>
        <sz val="14"/>
        <rFont val="Arial"/>
        <family val="2"/>
      </rPr>
      <t>)</t>
    </r>
  </si>
  <si>
    <r>
      <t>Terrenos (</t>
    </r>
    <r>
      <rPr>
        <b/>
        <sz val="14"/>
        <rFont val="Arial"/>
        <family val="2"/>
      </rPr>
      <t>rellenos</t>
    </r>
    <r>
      <rPr>
        <sz val="14"/>
        <rFont val="Arial"/>
        <family val="2"/>
      </rPr>
      <t>)</t>
    </r>
  </si>
  <si>
    <r>
      <t>Terrenos</t>
    </r>
    <r>
      <rPr>
        <b/>
        <sz val="14"/>
        <rFont val="Arial"/>
        <family val="2"/>
      </rPr>
      <t xml:space="preserve"> (diferentes a rellenos)</t>
    </r>
  </si>
  <si>
    <r>
      <t>Edificaciones (</t>
    </r>
    <r>
      <rPr>
        <b/>
        <i/>
        <sz val="14"/>
        <rFont val="Arial"/>
        <family val="2"/>
      </rPr>
      <t>Inmuebles por destinación</t>
    </r>
    <r>
      <rPr>
        <sz val="14"/>
        <rFont val="Arial"/>
        <family val="2"/>
      </rPr>
      <t>)</t>
    </r>
  </si>
  <si>
    <r>
      <t xml:space="preserve">Equipos De elevación </t>
    </r>
    <r>
      <rPr>
        <b/>
        <sz val="14"/>
        <rFont val="Arial"/>
        <family val="2"/>
      </rPr>
      <t>(Grúas)</t>
    </r>
  </si>
  <si>
    <r>
      <t>Red marítima (</t>
    </r>
    <r>
      <rPr>
        <b/>
        <sz val="14"/>
        <rFont val="Arial"/>
        <family val="2"/>
      </rPr>
      <t>Dragados Capitales</t>
    </r>
    <r>
      <rPr>
        <sz val="14"/>
        <rFont val="Arial"/>
        <family val="2"/>
      </rPr>
      <t>)</t>
    </r>
  </si>
  <si>
    <r>
      <t>Red marítima (</t>
    </r>
    <r>
      <rPr>
        <b/>
        <sz val="14"/>
        <rFont val="Arial"/>
        <family val="2"/>
      </rPr>
      <t>Dragados de Mantenimiento</t>
    </r>
    <r>
      <rPr>
        <sz val="14"/>
        <rFont val="Arial"/>
        <family val="2"/>
      </rPr>
      <t>)</t>
    </r>
  </si>
  <si>
    <t>1. DATOS</t>
  </si>
  <si>
    <t>2. INVERSIÓN DEL PERIODO :</t>
  </si>
  <si>
    <t>3. INVERSIÓN ACUMULADA SEGÚN ACTIVIDAD PLAN DE INVERSIONES / INVERSIONES A CUENTA Y RIESGO</t>
  </si>
  <si>
    <t xml:space="preserve">COMENTARIOS Y OBSERVACIONES </t>
  </si>
  <si>
    <t>GCSP-F-011</t>
  </si>
  <si>
    <t xml:space="preserve">Valor del Plan de Inversión
Acumulado
(1) </t>
  </si>
  <si>
    <t>Valor a Cuenta y Riesgo
Acumulado 
(2)</t>
  </si>
  <si>
    <t xml:space="preserve">Inversión acumulada
(3) = (1) + (2) </t>
  </si>
  <si>
    <t xml:space="preserve">Inversión acumulada al anterior reporte 
(1) </t>
  </si>
  <si>
    <t xml:space="preserve">Inversión en el Periodo Reportado
(2) </t>
  </si>
  <si>
    <t xml:space="preserve">Actividades del período sujetas al plan de inversión
(1) </t>
  </si>
  <si>
    <t xml:space="preserve">Actividades del período realizadas a cuenta y riesgo del Concesionario
(2) </t>
  </si>
  <si>
    <t xml:space="preserve">Inversión del periodo
(3) = (1) + (2) </t>
  </si>
  <si>
    <t>Fecha puesta en Servicio/ operación
(dd/mm/aaaa)</t>
  </si>
  <si>
    <t>N/A</t>
  </si>
  <si>
    <t xml:space="preserve">Cargo: </t>
  </si>
  <si>
    <t>INFORME DE INVERSIÓN DE CAPITAL PRIVADO EN BIENES DE USO PUBLICO DEL 
MODO PORTUARIO SEGÚN EL MARCO NORMATIVO PARA ENTIDADES DEL GOBIERNO</t>
  </si>
  <si>
    <t>Equipos de comunicación y computación</t>
  </si>
  <si>
    <t>Método de Depreciación / Amortización</t>
  </si>
  <si>
    <t>Valor total en PROPIEDAD, PLANTA Y EQUIPOS</t>
  </si>
  <si>
    <t xml:space="preserve">Otrosí No. </t>
  </si>
  <si>
    <t xml:space="preserve">del </t>
  </si>
  <si>
    <t>del</t>
  </si>
  <si>
    <t xml:space="preserve">hasta el </t>
  </si>
  <si>
    <t xml:space="preserve">Desde el </t>
  </si>
  <si>
    <t>Hasta el</t>
  </si>
  <si>
    <t>del mes de :</t>
  </si>
  <si>
    <t>enero</t>
  </si>
  <si>
    <t>febrero</t>
  </si>
  <si>
    <t>marzo</t>
  </si>
  <si>
    <t>abril</t>
  </si>
  <si>
    <t>mayo</t>
  </si>
  <si>
    <t>junio</t>
  </si>
  <si>
    <t>julio</t>
  </si>
  <si>
    <t>agosto</t>
  </si>
  <si>
    <t>septiembre</t>
  </si>
  <si>
    <t>octubre</t>
  </si>
  <si>
    <t>noviembre</t>
  </si>
  <si>
    <t>diciembre</t>
  </si>
  <si>
    <t>Discrimine en detalle el valor acumulado según actividades sujetas al plan de inversión aprobado y en actividades a cuenta y riesgo indicando la actividad específica:</t>
  </si>
  <si>
    <t>7. REVISIÓN DOCUMENTAL AGENCIA NACIONAL DE INFRAESTRUCTURA (ANI)</t>
  </si>
  <si>
    <t>6. FIRMAS</t>
  </si>
  <si>
    <t>Teléfono:</t>
  </si>
  <si>
    <t>Dirección:</t>
  </si>
  <si>
    <t>del año:</t>
  </si>
  <si>
    <t>Plazo de la prórroga (años prórroga / fecha):</t>
  </si>
  <si>
    <t>Acumulado al</t>
  </si>
  <si>
    <t>5. COMPOSICIÓN ACCIONARIA</t>
  </si>
  <si>
    <t>PARTICIPACIÓN TOTAL</t>
  </si>
  <si>
    <t>Observación</t>
  </si>
  <si>
    <t>Correo(s) electrónico(s) de contacto:</t>
  </si>
  <si>
    <t>Gerente de la Concesión:</t>
  </si>
  <si>
    <t>Otrosí/Resolución que prorrogó la concesión y fecha de suscripción:</t>
  </si>
  <si>
    <t>3.  PROPIEDAD, PLANTA Y EQUIPOS</t>
  </si>
  <si>
    <t>ACCIONISTA</t>
  </si>
  <si>
    <t>PARTICIPACIÓN %</t>
  </si>
  <si>
    <t xml:space="preserve">No. de Contrato/Resolución de la Concesión y fecha suscripción/otorgamiento: </t>
  </si>
  <si>
    <t>TOTAL INVERSIÓN (1+2+3+4+5)</t>
  </si>
  <si>
    <t>CONCEPTO  DE LA INVERSIÓN</t>
  </si>
  <si>
    <t>3. INVERSIÓN ACUMULADA SEGÚN ACTIVIDAD PLAN DE INVERSIÓNES / INVERSIÓNES A CUENTA Y RIESGO</t>
  </si>
  <si>
    <t>CONCEPTO DE INVERSIÓN</t>
  </si>
  <si>
    <t xml:space="preserve">TOTAL INVERSIÓN (1+2+3+4+5) </t>
  </si>
  <si>
    <t>4. DETALLE DE INVERSIÓNES POR UNIDAD DE ACTIVO:</t>
  </si>
  <si>
    <t>Vida útil total
(años)</t>
  </si>
  <si>
    <t>Vida útil remanente
(años)</t>
  </si>
  <si>
    <t>Detalle del Ítem de Inversión</t>
  </si>
  <si>
    <t>2.  INFRAESTRUCTURA EN CONSTRUCCIÓN</t>
  </si>
  <si>
    <t>2.-INFRAESTRUCTURA EN CONSTRUCCIÓN</t>
  </si>
  <si>
    <t>Anexo 2: INFRAESTRUCTURA EN CONSTRUCCIÓN</t>
  </si>
  <si>
    <t>Edificaciones (Construcciones)</t>
  </si>
  <si>
    <t>Firma Representante legal del concesionario</t>
  </si>
  <si>
    <t>Firma Contador Público del concesionario</t>
  </si>
  <si>
    <t>Firma Revisor fiscal del concesionario</t>
  </si>
  <si>
    <t>Aspectos técnicos</t>
  </si>
  <si>
    <t xml:space="preserve">Gerente Financiero para el modo portuario </t>
  </si>
  <si>
    <t>Gerente Técnico  para el modo portuario</t>
  </si>
  <si>
    <t xml:space="preserve">INSTRUCCIONES PARA EL DILIGENCIAMIENTO FORMATO GCSP-F-011
INFORME INVERSIÓN DE CAPITAL PRIVADO EN BIENES DE USO PUBLICO DEL MODO PORTUARIO  
SEGÚN MARCO NORMATIVO PARA ENTIDADES DEL GOBIERNO </t>
  </si>
  <si>
    <t xml:space="preserve">El Formato tiene 7 capítulos, a continuación se detalla los aspectos a diligenciar en cada campo y cuadro de información. </t>
  </si>
  <si>
    <r>
      <t>1.</t>
    </r>
    <r>
      <rPr>
        <b/>
        <i/>
        <sz val="11"/>
        <color indexed="8"/>
        <rFont val="Calibri"/>
        <family val="2"/>
        <scheme val="minor"/>
      </rPr>
      <t xml:space="preserve">       DATOS </t>
    </r>
  </si>
  <si>
    <t>En este capítulo se debe diligenciar cada campo de los datos (filas)  teniendo en cuenta lo siguiente:</t>
  </si>
  <si>
    <t xml:space="preserve">No. de Contrato/Resolución de la Concesión y fecha suscripción / otorgamiento: </t>
  </si>
  <si>
    <t xml:space="preserve">En la primera celda se debe Identificar el número del Contrato/Resolución del permiso otorgado; seguido de la celda "del", se debe identificar la fecha en la cual se suscribió/expidió dicho documento contractual (día/mes/año).  </t>
  </si>
  <si>
    <t>Indicar nombre completo de la razón social de la Sociedad titular del contrato/permiso de concesión portuario.</t>
  </si>
  <si>
    <t>Indicar el número de identificación tributaria de la Sociedad titular del contrato de concesión así: XXX.XXX.XXX-X.</t>
  </si>
  <si>
    <t>Se debe indicar nombres y apellidos del gerente de la concesión al momento del reporte.</t>
  </si>
  <si>
    <t xml:space="preserve">Indicar el (los) correo(s) electrónicos de contacto con el concesionario vigentes al momento del reporte. </t>
  </si>
  <si>
    <t xml:space="preserve">Indicar el teléfono de contacto vigente al momento del reporte. </t>
  </si>
  <si>
    <t xml:space="preserve">Indicar la dirección de correspondencia del concesionario vigente al momento del reporte. </t>
  </si>
  <si>
    <t>Fecha inicial del contrato:</t>
  </si>
  <si>
    <t>Indicar la fecha de inicio del contrato de concesión ó del permiso portuario.</t>
  </si>
  <si>
    <t>Plazo de la concesión (años):</t>
  </si>
  <si>
    <t>Indicar el plazo otorgado en años de la concesión portuaria.</t>
  </si>
  <si>
    <t xml:space="preserve">Indicar el número del Otrosí/Resolución con el cual se haya modificado el plazo inicial de la concesión y la fecha de suscripción/expidió del mismo (día/mes/año), si aplica. </t>
  </si>
  <si>
    <t>Plazo de la prórroga:</t>
  </si>
  <si>
    <t xml:space="preserve">En la primera celda Indicar el plazo en años de prórroga otorgado y en la siguiente la fecha hasta cuándo iría (días/mes/año), si aplica. </t>
  </si>
  <si>
    <t xml:space="preserve">Seleccionar día y mes desde y hasta el cual se está realizando el reporte, e indicar el año respectivo. </t>
  </si>
  <si>
    <r>
      <t>2.</t>
    </r>
    <r>
      <rPr>
        <b/>
        <i/>
        <sz val="11"/>
        <color indexed="8"/>
        <rFont val="Calibri"/>
        <family val="2"/>
        <scheme val="minor"/>
      </rPr>
      <t>       INVERSION DEL PERIODO</t>
    </r>
  </si>
  <si>
    <t>El formato cuenta con un primer recuadro que tiene cinco (5) columnas,  respecto a las cuales se debe tener en cuenta:</t>
  </si>
  <si>
    <r>
      <t>Concepto de la Inversión</t>
    </r>
    <r>
      <rPr>
        <sz val="11"/>
        <color indexed="8"/>
        <rFont val="Calibri"/>
        <family val="2"/>
        <scheme val="minor"/>
      </rPr>
      <t>:</t>
    </r>
  </si>
  <si>
    <t>En esta columna se indica el nombre del Capitulo de clasificación general de la inversión, así:
1.-Infraestructura en servicio (Discriminando en Construcciones e Inmuebles por Destinación)
2.- Infraestructura en construcción
3.-Propiedad, planta y Equipos
4.-Dragados
5.-Sistemas.</t>
  </si>
  <si>
    <t>Inversión acumulada al anterior reporte:</t>
  </si>
  <si>
    <t>Inversión en el Periodo Reportado:</t>
  </si>
  <si>
    <t>Inversión Acumulada:</t>
  </si>
  <si>
    <t xml:space="preserve">Corresponde a la sumatoria simple de las dos (2) columnas anteriores: saldo anterior y la inversión generada en el periodo reportado. Las celdas de esta columna están formuladas no se requiere modificación. </t>
  </si>
  <si>
    <t>Observaciones:</t>
  </si>
  <si>
    <t>Se deja espacio para incluir cualquier explicación que sustente o amplíe la razón del contenido del rubro.</t>
  </si>
  <si>
    <r>
      <t xml:space="preserve">El segundo recuadro tiene cinco (5) columnas que permiten determinar </t>
    </r>
    <r>
      <rPr>
        <i/>
        <sz val="11"/>
        <color theme="1"/>
        <rFont val="Calibri"/>
        <family val="2"/>
        <scheme val="minor"/>
      </rPr>
      <t xml:space="preserve">si </t>
    </r>
    <r>
      <rPr>
        <sz val="11"/>
        <color theme="1"/>
        <rFont val="Calibri"/>
        <family val="2"/>
        <scheme val="minor"/>
      </rPr>
      <t>el valor de la inversión ejecutada durante el periodo corresponde a las actividades contenidas en el plan de inversión o si fueron realizadas a cuenta y riesgo por el Concesionario, para lo cual se debe tener en cuenta:</t>
    </r>
  </si>
  <si>
    <t>En esta columna se indica el nombre del Capitulo de clasificación general de la inversión, así:
1.-Infraestructura en servicio (Discriminando en Construcciones e Inmuebles por Destinación)
2.- Infraestructura en construcción
3.-Propiedad, Planta y Equipos
4.-Dragados
5.-Sistemas.</t>
  </si>
  <si>
    <t>Actividades del período sujetas al plan de inversión</t>
  </si>
  <si>
    <t>Actividades del período realizadas a cuenta y riesgo del Concesionario</t>
  </si>
  <si>
    <t>Inversión del periodo:</t>
  </si>
  <si>
    <r>
      <t>Corresponde a la sumatoria simple de la columna de actividades del período sujetas al plan de inversión y a la columna de actividades a cuenta y riesgo del Concesionario durante el periodo reportado. Debe ser igual al valor indicado en la tercera columna del cuadro anterior "</t>
    </r>
    <r>
      <rPr>
        <i/>
        <sz val="11"/>
        <color theme="1"/>
        <rFont val="Calibri"/>
        <family val="2"/>
        <scheme val="minor"/>
      </rPr>
      <t>Inversión en el Periodo Reportado</t>
    </r>
    <r>
      <rPr>
        <sz val="11"/>
        <color theme="1"/>
        <rFont val="Calibri"/>
        <family val="2"/>
        <scheme val="minor"/>
      </rPr>
      <t xml:space="preserve">".   Las celdas de esta columna están formuladas no se requiere modificación. </t>
    </r>
  </si>
  <si>
    <r>
      <rPr>
        <u/>
        <sz val="11"/>
        <color theme="1"/>
        <rFont val="Calibri"/>
        <family val="2"/>
        <scheme val="minor"/>
      </rPr>
      <t>COMENTARIOS Y OBSERVACIONES:</t>
    </r>
    <r>
      <rPr>
        <b/>
        <sz val="11"/>
        <color theme="1"/>
        <rFont val="Calibri"/>
        <family val="2"/>
        <scheme val="minor"/>
      </rPr>
      <t xml:space="preserve"> </t>
    </r>
    <r>
      <rPr>
        <sz val="11"/>
        <color theme="1"/>
        <rFont val="Calibri"/>
        <family val="2"/>
        <scheme val="minor"/>
      </rPr>
      <t>Así mismo se deja un espacio de texto por si se requiere realizar algún comentario u observación respecto a las inversiones, en particular para las interventorías (en los casos en los cuales se tiene) al momento de recibir el formato en físico y realizar la validación correspondiente.</t>
    </r>
  </si>
  <si>
    <t>El formato cuenta con un recuadro que tiene cinco (5) columnas así:</t>
  </si>
  <si>
    <t>Valor del Plan de Inversión Acumulado</t>
  </si>
  <si>
    <t xml:space="preserve">Valor a cuenta y Riesgo Acumulado </t>
  </si>
  <si>
    <t>Inversión acumulada</t>
  </si>
  <si>
    <t>Se deja espacio para incluir cualquier explicación que sustente o amplíe la razón del contenido del rubro, por ejemplo, el acto administrativo que autorizó la inversión.</t>
  </si>
  <si>
    <r>
      <rPr>
        <u/>
        <sz val="11"/>
        <color theme="1"/>
        <rFont val="Calibri"/>
        <family val="2"/>
        <scheme val="minor"/>
      </rPr>
      <t>COMENTARIOS Y OBSERVACIONES:</t>
    </r>
    <r>
      <rPr>
        <b/>
        <sz val="11"/>
        <color theme="1"/>
        <rFont val="Calibri"/>
        <family val="2"/>
        <scheme val="minor"/>
      </rPr>
      <t xml:space="preserve"> </t>
    </r>
    <r>
      <rPr>
        <sz val="11"/>
        <color theme="1"/>
        <rFont val="Calibri"/>
        <family val="2"/>
        <scheme val="minor"/>
      </rPr>
      <t>Así mismo se deja un espacio de texto por si se requiere realizar algún comentario u observación respecto a las inversiones acumuladas según sean Plan de Inversiones o Inversiones a cuenta y riesgo, en particular para las interventorías (en los casos en los cuales se tiene) al momento de recibir el formato en físico y realizar la validación correspondiente.</t>
    </r>
  </si>
  <si>
    <t>4. DETALLE INVERSIONES POR UNIDAD DE ACTIVO:</t>
  </si>
  <si>
    <t xml:space="preserve">Con base en la normatividad actual se requiere la discriminación del valor acumulado de las inversiones según las unidades de activo (las cuales se han tomado del Catálogo General de Cuentas del Marco Normativo para Entidades de Gobierno). Para tal fin se deben complementar los 5 anexos del formato teniendo en cuenta lo que se relaciona a continuación. </t>
  </si>
  <si>
    <t xml:space="preserve">ANEXO 1:  INFRAESTRUCTURA EN SERVICIO </t>
  </si>
  <si>
    <t>Detalle del Ítem de la Inversión:</t>
  </si>
  <si>
    <t>Fecha puesta en Servicio/ operación</t>
  </si>
  <si>
    <t xml:space="preserve">Se debe indicar la fecha (día/mes/año) en la cual el activo fue puesto en servicio o en operación. </t>
  </si>
  <si>
    <t>Vida útil total
(años):</t>
  </si>
  <si>
    <t>Se debe informar el tiempo total en años de vida útil del activo desde su puesta en operación.</t>
  </si>
  <si>
    <t>Vida útil remanente
(años):</t>
  </si>
  <si>
    <t>Es el periodo de tiempo probable, expresado en años, que se estima funcionará un activo, tomando como base la fecha del reporte de inversión.</t>
  </si>
  <si>
    <t>Método de depreciación</t>
  </si>
  <si>
    <t>Se debe indicar el método de depreciación por unidad de activo, por ejemplo, línea recta.</t>
  </si>
  <si>
    <t>ANEXO 2:  INFRAESTRUCTURA EN CONSTRUCCIÓN</t>
  </si>
  <si>
    <t>El formato cuenta con tres (3) columnas, de las cuales se debe tener cuenta lo siguiente:</t>
  </si>
  <si>
    <t>ANEXO 3:  PROPIEDAD, PLANTA Y EQUIPOS</t>
  </si>
  <si>
    <t>Método de depreciación/amortización</t>
  </si>
  <si>
    <t>ANEXO 4:  DRAGADOS</t>
  </si>
  <si>
    <t>El formato cuenta con siete (7) columnas así:</t>
  </si>
  <si>
    <t>Se debe indicar la fecha (día/mes/año) en la cual el activo fue puesto en servicio o en operación.</t>
  </si>
  <si>
    <t>Se debe informar el tiempo total en años de vida útil del activo desde su puesta en servicio/operación.</t>
  </si>
  <si>
    <t>ANEXO 5: SISTEMAS</t>
  </si>
  <si>
    <t>El formato cuenta con siete (7) columnas, respecto a las cuales se debe tener en cuenta:</t>
  </si>
  <si>
    <r>
      <rPr>
        <u/>
        <sz val="11"/>
        <color theme="1"/>
        <rFont val="Calibri"/>
        <family val="2"/>
        <scheme val="minor"/>
      </rPr>
      <t>COMENTARIOS Y OBSERVACIONES:</t>
    </r>
    <r>
      <rPr>
        <b/>
        <sz val="11"/>
        <color theme="1"/>
        <rFont val="Calibri"/>
        <family val="2"/>
        <scheme val="minor"/>
      </rPr>
      <t xml:space="preserve"> </t>
    </r>
    <r>
      <rPr>
        <sz val="11"/>
        <color theme="1"/>
        <rFont val="Calibri"/>
        <family val="2"/>
        <scheme val="minor"/>
      </rPr>
      <t>Así mismo se deja un espacio de texto por si se requiere realizar algún comentario u observación respecto a las inversiones acumuladas según unidad de Activo. Por ejemplo la explicación de la causa de algún deterioro . Así mismo para la revisión de las interventorías (en los casos en los cuales se tiene) al momento de recibir el formato en físico y realizar la validación correspondiente.</t>
    </r>
  </si>
  <si>
    <r>
      <t xml:space="preserve">5. </t>
    </r>
    <r>
      <rPr>
        <b/>
        <i/>
        <u val="double"/>
        <sz val="11"/>
        <color indexed="8"/>
        <rFont val="Calibri"/>
        <family val="2"/>
        <scheme val="minor"/>
      </rPr>
      <t>COMPOSICIÓN ACCIONARIA</t>
    </r>
  </si>
  <si>
    <t>El formato cuenta con dos (2) columnas, respecto a las cuales se debe tener en cuenta:</t>
  </si>
  <si>
    <t xml:space="preserve">Corresponde al valor porcentual de la participación del accionista dentro de la Sociedad concesionaria. El valor total de todos los accionistas debe sumar 100%. </t>
  </si>
  <si>
    <r>
      <t xml:space="preserve">6. </t>
    </r>
    <r>
      <rPr>
        <b/>
        <i/>
        <u val="double"/>
        <sz val="11"/>
        <color indexed="8"/>
        <rFont val="Calibri"/>
        <family val="2"/>
        <scheme val="minor"/>
      </rPr>
      <t xml:space="preserve">FIRMAS </t>
    </r>
  </si>
  <si>
    <t xml:space="preserve">El Formato deberá estar suscrito debidamente por el Representante Legal, Contador Público y Revisor Fiscal de la Sociedad. 
Así mismo en las concesiones/permisos portuarios que cuenten con interventoría deberá ser suscrito por el Interventor. </t>
  </si>
  <si>
    <t>El formato debe ser diligenciado y firmado por todas las personas indicadas. En caso de que el formato no haya sido firmado por todos los que deben hacerlo se entenderá como no recibida la información.</t>
  </si>
  <si>
    <t xml:space="preserve">El área misional de la ANI a cargo de las concesiones portuarias, a través del apoyo técnico y financiero, realiza una validación documental de la información certificada por el concesionario y la interventoría, a fin de hacer entrega del formato al área contable de la ANI para el respectivo registro. Esta revisión no implica una verificación ni certificación final de las actividades de inversión. </t>
  </si>
  <si>
    <t>NOTAS ADICIONALES A TENER EN CUENTA</t>
  </si>
  <si>
    <t xml:space="preserve">Quien procesa y reporta (Concesionario e Interventoría) la información debe realizar las anotaciones necesarias que permitan tener una mayor claridad de los datos, de los documentos y demás actos o aspectos que respalden y soporten las cifras informadas. </t>
  </si>
  <si>
    <t>En caso de existir salvedades o información en verificación deben ser subsanada en el menor tiempo posible, en todo caso no debe sobrepasar la vigencia fiscal en la cual se generó con el fin de dar razonabilidad y confiabilidad a las cifras reportadas.</t>
  </si>
  <si>
    <t>En la columna L del archivo de excel, se encuentran formulados unos controles los cuales se pide tener en cuenta previo a remitir la información, con el fin que la información sea consistente en cada uno de los detalles que se está solicitando.  Esta columna no debe ser remitida en el formato impreso.</t>
  </si>
  <si>
    <t xml:space="preserve">Los hechos económicos de las concesiones deben registrarse en la Contabilidad de la Agencia Nacional de Infraestructura - ANI, de acuerdo con los lineamientos señalados en las Resoluciones  602 y 582 de 2018 emanada de la Contaduría General de la Nación; los cuales fueron acogidas mediante el Manual  GADF-M-008 "Manual Contable bajo el Nuevo Marco normativo de Contabilidad Pública como entidad de Gobierno", adoptado mediante Resolución ANI 1638 del 31 de agosto de 2018. </t>
  </si>
  <si>
    <t>Algunas celdas del formato se encuentran protegidas teniendo en cuenta que ya se encuentran debidamente formuladas y no requieren ajustes por parte de quienes procesan y remiten la información.</t>
  </si>
  <si>
    <t xml:space="preserve">En esta columna se indica nuevamente el nombre del Capitulo de clasificación general de la inversión:
1.-Infraestructura en servicio (Discriminando en Construcciones e Inmuebles por Destinación)
2.- Infraestructura en construcción
3.-Propiedad, Planta y Equipos
4.-Dragados
5.-Sistemas.
Se requiere que en cada uno de esos capítulos se detallen las actividades de inversión (sean Plan de Inversiones o Inversiones  a cuenta y riesgo) según los nombres contenidos en el respectivo documento de aprobación correspondiente (Contrato/Resolución). El formato está ajustado para incluir hasta 20 ítems por cada concepto general de inversión; sin embargo, si las actividades autorizadas superan este número de ítems se puede adicionar filas, para lo cual la recomendación es que se incluyan filas en la mitad de las filas existentes a fin de mantener las sumatorias de los conceptos generales de inversión. Se requiere tener especial cuidado para que al incluir filas adicionales se mantengan los títulos al inicio de cada hoja en el momento de la impresión.  Así mismo, si las actividades no utilizan todas las filas del formato, se podrán ocultar para imprimir el formato sin filas vacías. </t>
  </si>
  <si>
    <t xml:space="preserve">Se requiere que se clasifiquen los valores de inversión acumuladas según los ítems que se están señalando en el formato. Sólo se podrán clasificar en estos conceptos, los cuales corresponden al Catálogo General de Cuentas del Marco Normativo para Entidades de Gobierno para el registro de los hechos económicos relacionados con los acuerdos de concesión de infraestructura de transporte para entidades del sector público. 
Para lo anterior, se debe discriminar por cada una de  las cuentas del catálogo el detalle por unidad de activo que lo contiene, de tal forma que permita soportar cada una de las columnas siguientes. A manera de ejemplo, si en la cuenta de silos la concesión ha instalado 6 silos durante la ejecución del contrato, se debe relacionar cada uno de ellos.  El formato está ajustado para incluir de 5 a  10 ítems por cada cuenta; sin embargo, si las unidades de activo superan este número de ítems se puede adicionar, para lo cual se deben incluir filas en el intermedio de cada cuenta a fin de mantener las sumatorias de cada concepto general de inversión. Se requiere tener especial cuidado para que al incluir filas adicionales se mantengan los títulos al inicio de cada hoja en el momento de la impresión. Así mismo, si las actividades no utilizan todas las filas del formato, se podrán ocultar para imprimir el formato sin filas vacías. </t>
  </si>
  <si>
    <t xml:space="preserve">Se requiere que se clasifiquen los valores de inversión acumuladas según los ítems que se están señalando en el formato. Sólo se podrán clasificar en estos conceptos, los cuales corresponden al Catálogo General de Cuentas del Marco Normativo para Entidades de Gobierno para el registro de los hechos económicos relacionados con los acuerdos de concesión de infraestructura de transporte para entidades del sector público. 
Para ello se debe discriminar por cada una de  las cuentas del catálogo el detalle por unidad de activo que lo contiene, de tal forma que permita soportar cada una de las columnas siguientes. A manera de ejemplo, si en la cuenta Equipos de elevación (grúas) la concesión cuenta con 8 grúas durante la ejecución del contrato, se debe relacionar cada uno de ellas.  El formato está ajustado para incluir de 5 a 10 ítems por cada cuenta; sin embargo, si las unidades de activo superan este número de ítems se puede adicionar, para lo cual se deben incluir filas en el intermedio de cada  cuenta  a fin de mantener las sumatorias de cada concepto general de inversión. Se requiere tener especial cuidado para que al incluir filas adicionales se mantengan los títulos al inicio de cada hoja en el momento de la impresión .    Así mismo, si las actividades no utilizan todas las filas del formato, se podrán ocultar para imprimir el formato sin filas vacías. </t>
  </si>
  <si>
    <t xml:space="preserve">Se requiere que se clasifiquen los valores de inversión acumuladas según los ítems que se están señalando en el formato. Sólo se podrán clasificar en estos conceptos, los cuales corresponden al Catálogo General de Cuentas del Marco Normativo para Entidades de Gobierno para el registro de los hechos económicos relacionados con los acuerdos de concesión de infraestructura de transporte para entidades del sector público. 
Para lo anterior, se debe discriminar por cada una de  las cuentas del catálogo el detalle por unidad de activo que lo contiene, de tal forma que permita soportar cada una de las columnas siguientes. A manera de ejemplo, si se tiene autorizado dos tipos de software operativos estos debe ser incluido en la cuenta   software de forma independiente.  El formato está ajustado para incluir hasta 10 ítems por cada cuenta; sin embargo, si las unidades de activo superan este número de ítems se puede adicionar, para lo cual se deben incluir filas en el intermedio de cada  cuenta  a fin de mantener las sumatorias de cada concepto general de inversión. Se requiere tener especial cuidado para que al incluir filas adicionales se mantengan los títulos al inicio de cada hoja en el momento de la impresión . Así mismo, si las actividades no utilizan todas las filas del formato, se podrán ocultar para imprimir el formato sin filas vacías. 
Se aclara que en este ítem solamente se deberán registrar activos intangibles. Si existen equipos tecnológicos deberán ser clasificados en Propiedad, planta y equipos y si existen adecuaciones deberán ser clasificadas en infraestructura en servicio o en construcción según corresponda. </t>
  </si>
  <si>
    <t xml:space="preserve">Se debe indicar el nombre de cada uno de los accionistas. El formato está ajustado para incluir hasta 15 accionistas; sin embargo, si se supera este número se puede adicionar filas adicionales, para lo cual se sugiere incluirlas en el intermedias a fin de mantener la sumatoria del 100% de la participación accionaria. Se requiere tener especial cuidado para que al incluir filas adicionales se mantengan los títulos al inicio de cada hoja en el momento de la impresión . Así mismo, si no se utilizan todas las filas del formato, se podrán ocultar para imprimir el formato sin filas vacías. </t>
  </si>
  <si>
    <t>Se recomienda que al momento de la impresión cada hoja tenga los títulos de los cuadros que inician cada hoja.</t>
  </si>
  <si>
    <t>VALORES EN PESOS COLOMBIANOS (COP)</t>
  </si>
  <si>
    <t>Depreciación /Amortización Acumulada de la inversión 
(COP)</t>
  </si>
  <si>
    <t>Valor Deterioro 
(COP)</t>
  </si>
  <si>
    <t>Valor de la Inversión Acumulada (COP)</t>
  </si>
  <si>
    <t>Valor Inversión 
(COP)</t>
  </si>
  <si>
    <t>Valor Deterioro
(COP)</t>
  </si>
  <si>
    <t>Valor  Inversión 
(COP)</t>
  </si>
  <si>
    <t>Amortización Acumulada de la inversión 
(COP)</t>
  </si>
  <si>
    <t>Estado del activo</t>
  </si>
  <si>
    <t xml:space="preserve">Se requiere que se clasifiquen los valores de inversión acumuladas según los ítems que se están señalando en el formato. Sólo se podrán clasificar en estos conceptos, los cuales corresponden al Catálogo General de Cuentas del Marco Normativo para Entidades de Gobierno para el registro de los hechos económicos relacionados con los acuerdos de concesión de infraestructura de transporte para entidades del sector público. 
Para lo anterior, se debe discriminar por cada una de  las cuentas del catálogo el detalle por unidad de activo que lo contiene, de tal forma que permita soportar cada una de las columnas siguientes. A manera de ejemplo, si se está realizando la construcción de 2 bodegas, las cuales aún se encuentran en construcción, se debe señalar el valor acumulado en pesos colombianos (COP) de lo que se ha construido a la fecha del reporte.  El formato está ajustado para incluir de 5 a 10 ítems por cada cuenta; sin embargo, si las unidades de activo superan este número de ítems se puede adicionar, para lo cual se deben incluir filas en el intermedio de cada  cuenta  a fin de mantener las sumatorias de cada concepto general de inversión. Se requiere tener especial cuidado para que al incluir filas adicionales se mantengan los títulos al inicio de cada hoja en el momento de la impresión .    Así mismo, si las actividades no utilizan todas las filas del formato, se podrán ocultar para imprimir el formato sin filas vacías. </t>
  </si>
  <si>
    <t xml:space="preserve">Valor  Inversión 
(COP) </t>
  </si>
  <si>
    <t>Se debe informar el valor acumulado en pesos colombianos (COP) de la inversión de infraestructura que aún no se ha puesto en servicio u operación, es decir, que están en construcción, según las unidades de activo descritas.</t>
  </si>
  <si>
    <t>Valor  en pesos colombianos Acumulada (COP):</t>
  </si>
  <si>
    <t xml:space="preserve">Se debe informar el valor acumulado en pesos colombianos (COP) reportado como inversión de todas la maquinaria, planta y equipos, discriminada por unidad de activo. </t>
  </si>
  <si>
    <t>Corresponde al valor en pesos colombianos (COP)  acumulado de  la depreciación o amortización de la inversión informada según activo.</t>
  </si>
  <si>
    <t>Valor Deterioro (COP):</t>
  </si>
  <si>
    <t xml:space="preserve">Se requiere que se clasifiquen los valores de dragado autorizados acumuladas en pesos colombianos (COP) según los ítems que se están señalando en el formato, teniendo en cuenta las siguientes definiciones: 
Dragado Capital: es aquel dragado autorizado contractualmente y cuyo objetivo es la creación o la ampliación de puertos, dársenas, canales, marinas y otras instalaciones, para garantizar la navegación, autorizados . 
Dragado de mantenimiento: es aquel dragado autorizado contractualmente con el fin de mantener vías acuáticas existentes, puertos y canales. 
A los dragados de mantenimiento  (sean en construcción o en servicio) y a los dragados capital (en construcción) no les aplica (N/A): fecha puesta en servicio/operación, vida útil total, vida remanente, ni depreciación/amortización acumulada. 
El formato está ajustado para incluir hasta 5 ítems; sin embargo, si las unidades de activo superan este número de ítems se puede adicionar, para lo cual se deben incluir filas en el intermedio de cada cuenta a fin de mantener las sumatorias de cada concepto general de inversión. A manera de ejemplo, si en el contrato básico se autorizó realizar un primer canal de acceso (dragado capital) y a los 10 años, mediante otrosí se autorizó un segundo canal de acceso (dragado capital) se deben informar los 2 dragados de forma independiente. Se requiere tener especial cuidado para que al incluir filas adicionales se mantengan los títulos al inicio de cada hoja en el momento de la impresión.   Así mismo, si las actividades no utilizan todas las filas del formato, se podrán ocultar para imprimir el formato sin filas vacías. </t>
  </si>
  <si>
    <t xml:space="preserve">Se debe informar el valor en pesos colombianos (COP) acumulado a la fecha del reporte según cada activo. </t>
  </si>
  <si>
    <t>Depreciación/ Amortización Acumulada de la inversión  (COP)</t>
  </si>
  <si>
    <t>Corresponde al valor en pesos colombianos (COP)  acumulado de la depreciación/amortización acumulada de la inversión informada según activo.</t>
  </si>
  <si>
    <t xml:space="preserve">Se debe informar el valor Acumulado en pesos colombianos (COP) reportado como inversión del ítem de sistemas, discriminada por unidad de activo. </t>
  </si>
  <si>
    <t>Corresponde al valor en pesos colombianos (COP)  acumulado de  la depreciación o amortización acumulada de la inversión informada según activo.</t>
  </si>
  <si>
    <t>En esta columna se debe indicar el valor en pesos colombianos (COP) de la inversión acumulada a la fecha del reporte anterior. El valor debe ser igual a lo informado en el último formato radicado, incluso con decimales si han sido reportados. En caso de ajustes o modificaciones de periodos anteriores, el saldo anterior no debe ser modificado sino ajustado dentro del periodo tal como se indica en la siguiente instrucción.</t>
  </si>
  <si>
    <t xml:space="preserve">Se debe informar en esta casilla el valor en pesos colombianos (COP) que fue invertido durante el semestre. En caso de ajustes o modificaciones de periodos anteriores se deben incluir en esta casilla realizando la respectiva observación que sustente el motivo que da origen al ajuste. Por ejemplo, si el ajuste corresponde a una reclasificación de un ítem que estaba en sistemas pero corresponde a equipos, se debe restar de sistemas y adicionar en equipos; otro ejemplo es la reclasificación de las inversiones en infraestructura en construcción  cuya obra finaliza y deben ser reclasificadas a infraestructura en Servicio. </t>
  </si>
  <si>
    <t xml:space="preserve">De las inversiones realizadas durante el periodo del reporte, se debe indicar el valor en pesos colombianos (COP) de las actividades aprobadas como Plan de Inversión contractual/autorizado, clasificadas según el concepto general de inversión. </t>
  </si>
  <si>
    <t xml:space="preserve">De las inversiones realizadas durante el periodo del reporte, se debe indicar el valor en pesos colombianos (COP) de las actividades aprobadas a cuenta y riesgo del concesionario, clasificadas según el concepto general de inversión. </t>
  </si>
  <si>
    <t xml:space="preserve">Debe corresponder al valor de la inversión total acumulada en pesos colombianos (COP) y realizada en las actividades aprobadas como Plan de Inversión contractual,/aprobado discriminadas por cada concepto de inversión general y por cada ítem detallado. </t>
  </si>
  <si>
    <t xml:space="preserve">Debe corresponder al valor de la inversión total acumulada en pesos colombianos (COP) y realizada en las actividades autorizadas a cuenta y riesgo del concesionario, discriminadas  por cada concepto de inversión y por cada ítem detallado. </t>
  </si>
  <si>
    <t xml:space="preserve">Corresponde a la sumatoria simple de las dos columnas anteriores, el formato está formulado, en caso de agregar filas intermedias se debe incluir dicha formulación. Los valores en pesos colombianos (COP) de los conceptos generales de inversión deben ser iguales al valor indicado en la tercera columna del primer cuadro "Inversión acumulada". </t>
  </si>
  <si>
    <t xml:space="preserve">Se debe informar el valor Acumulado en pesos colombianos (COP) reportado como inversión de la infraestructura en servicio, discriminada por unidad de activo. </t>
  </si>
  <si>
    <t>Corresponde al valor en pesos colombianos (COP) acumulado de  la depreciación o amortización acumulada de la inversión informada según unidad de activo.</t>
  </si>
  <si>
    <t>Depreciación/
Amortización Acumulada de la inversión 
(COP)</t>
  </si>
  <si>
    <t>Estado del activo
1) Activo en uso
2) Activo reemplazado
3) Activo sin utilizar</t>
  </si>
  <si>
    <t>1) Activo en uso</t>
  </si>
  <si>
    <t>2) Activo reemplazado</t>
  </si>
  <si>
    <t>3) Activo sin utilizar</t>
  </si>
  <si>
    <r>
      <t>Corresponde al valor en pesos colombianos (COP) de daños físicos que disminuya significativamente la capacidad del activo para prestar servicios y que a corte del reporte de inversión no haya sido reparado. Esto sin perjuicio de la obligación de los concesionarios de mantener en buen estado y mantenimiento la infraestructura. Por ejemplo, la colisión de un buque contra el muelle que ocasione un daño  el cual a corte del reporte no se haya logrado recuperar deberá ser valorizado en pesos colombianos (COP) e incluido en el formato. 
En caso de no haber deterioro, se requiere diligenciar</t>
    </r>
    <r>
      <rPr>
        <b/>
        <sz val="11"/>
        <rFont val="Calibri"/>
        <family val="2"/>
        <scheme val="minor"/>
      </rPr>
      <t xml:space="preserve"> cero (0)</t>
    </r>
    <r>
      <rPr>
        <sz val="11"/>
        <rFont val="Calibri"/>
        <family val="2"/>
        <scheme val="minor"/>
      </rPr>
      <t>, pero en caso de presentarse deterioro se deberá relacionar el valor correspondiente.</t>
    </r>
  </si>
  <si>
    <r>
      <t xml:space="preserve">Discrimine el valor acumulado de las inversiones según las siguientes </t>
    </r>
    <r>
      <rPr>
        <b/>
        <sz val="14"/>
        <rFont val="Arial"/>
        <family val="2"/>
      </rPr>
      <t>UNIDADES de ACTIVO</t>
    </r>
    <r>
      <rPr>
        <sz val="14"/>
        <rFont val="Arial"/>
        <family val="2"/>
      </rPr>
      <t>, indicando Fecha de puesta en servicio/adquisición, vida útil total, vida remanente, depreciaciones o amortizaciones, Valor de deterioro (si aplica) y Estado del activo 1) Activo en uso 2) Activo reemplazado 3) Activo sin utilizar.</t>
    </r>
  </si>
  <si>
    <t>El formato cuenta con nueve  (9) columnas, respecto a las cuales se debe tener en cuenta:</t>
  </si>
  <si>
    <t>Se debe identificar si el activo está en uso, fue reemplazado o se encuentra sin utilizar, para tal fin se debe indicar una de las tres opciones: 
Activo en uso: Corresponde a un activo que se está utilizando en la concesión. 
Activo reemplazado: Corresponde a un activo que fue reemplazado por otro y que físicamente ya no se encuentra. 
Activo sin utilizar: Activo que no están utilizando o que retiraron de uso pero que se encuentra físicamente.</t>
  </si>
  <si>
    <t>El formato cuenta con nueve (9) columnas, respecto a las cuales se debe tener en cuenta:</t>
  </si>
  <si>
    <r>
      <t>Corresponde al valor en pesos colombianos (COP) de daños físicos que disminuya significativamente la capacidad del activo que está en construcción y que a corte del reporte de inversión no haya sido reparado. Esto sin perjuicio de la obligación de los concesionarios de mantener en buen estado y mantenimiento la infraestructura. Por ejemplo, la colisión de un buque contra la ampliación de un muelle que ocasione un daño  el cual a corte del reporte no se haya logrado recuperar deberá ser valorizado en pesos colombianos (COP) e incluido en el formato.
En caso de no haber deterioro, se requiere diligenciar</t>
    </r>
    <r>
      <rPr>
        <b/>
        <sz val="11"/>
        <rFont val="Calibri"/>
        <family val="2"/>
        <scheme val="minor"/>
      </rPr>
      <t xml:space="preserve"> cero (0)</t>
    </r>
    <r>
      <rPr>
        <sz val="11"/>
        <rFont val="Calibri"/>
        <family val="2"/>
        <scheme val="minor"/>
      </rPr>
      <t xml:space="preserve">, pero en caso de presentarse deterioro se deberá relacionar el valor correspondiente.
</t>
    </r>
  </si>
  <si>
    <r>
      <t xml:space="preserve">Corresponde al valor en pesos colombianos (COP) de daños físicos que disminuya significativamente la capacidad del activo para prestar servicios y que a corte del reporte de inversión no haya sido reparado. Esto sin perjuicio de la obligación de los concesionarios de mantener en buen estado y mantenimiento la infraestructura. Por ejemplo, una situación en el momento de la carga que haya generado un daño en el brazo de un equipo de elevación (carga), el cual a corte del reporte no se haya logrado recuperar, deberá ser valorizado en pesos colombianos (COP) e incluido en el formato.
En caso de no haber deterioro, se requiere diligenciar </t>
    </r>
    <r>
      <rPr>
        <b/>
        <sz val="11"/>
        <rFont val="Calibri"/>
        <family val="2"/>
        <scheme val="minor"/>
      </rPr>
      <t>cero (0)</t>
    </r>
    <r>
      <rPr>
        <sz val="11"/>
        <rFont val="Calibri"/>
        <family val="2"/>
        <scheme val="minor"/>
      </rPr>
      <t>, pero en caso de presentarse deterioro se deberá relacionar el valor correspondiente.</t>
    </r>
  </si>
  <si>
    <t>Se debe identificar si el activo está en uso, fue reemplazado o se encuentra sin utilizar, para tal fin se debe indicar una de las tres opciones a seleccionar en el formato: 
Activo en uso: Corresponde a un activo que se está utilizando en la concesión. 
Activo reemplazado: Corresponde a un activo que fue reemplazado por otro y que físicamente ya no se encuentra. 
Activo sin utilizar: Activo que no están utilizando o que retiraron de uso pero que se encuentra físicamente.</t>
  </si>
  <si>
    <t>CÓDIGO</t>
  </si>
  <si>
    <t>VERSIÓN</t>
  </si>
  <si>
    <t>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</si>
</sst>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3" formatCode="_-* #,##0.00_-;\-* #,##0.00_-;_-* &quot;-&quot;??_-;_-@_-"/>
    <numFmt numFmtId="164" formatCode="_-&quot;$&quot;* #,##0.00_-;\-&quot;$&quot;* #,##0.00_-;_-&quot;$&quot;* &quot;-&quot;??_-;_-@_-"/>
    <numFmt numFmtId="165" formatCode="d/mm/yyyy;@"/>
    <numFmt numFmtId="166" formatCode="_-&quot;$&quot;* #,##0_-;\-&quot;$&quot;* #,##0_-;_-&quot;$&quot;* &quot;-&quot;??_-;_-@_-"/>
    <numFmt numFmtId="167" formatCode="0\ &quot;años&quot;"/>
    <numFmt numFmtId="168" formatCode="[$-C0A]dd\-mmm\-yy;@"/>
    <numFmt numFmtId="169" formatCode="&quot;00&quot;#"/>
    <numFmt numFmtId="170" formatCode="_-&quot;$&quot;* #,##0.0000_-;\-&quot;$&quot;* #,##0.0000_-;_-&quot;$&quot;* &quot;-&quot;??_-;_-@_-"/>
    <numFmt numFmtId="171" formatCode="[$-C0A]d\-mmm\-yy;@"/>
    <numFmt numFmtId="172" formatCode="[$-C0A]d\ &quot;de&quot;\ mmmm\ &quot;de&quot;\ yyyy;@"/>
    <numFmt numFmtId="173" formatCode="0.000000%"/>
    <numFmt numFmtId="174" formatCode="0.00000%"/>
    <numFmt numFmtId="175" formatCode="_-&quot;$&quot;* #,##0.0000_-;\-&quot;$&quot;* #,##0.0000_-;_-&quot;$&quot;* &quot;-&quot;????_-;_-@_-"/>
  </numFmts>
  <fonts count="31" x14ac:knownFonts="1">
    <font>
      <sz val="11"/>
      <color theme="1"/>
      <name val="Calibri"/>
      <family val="2"/>
      <scheme val="minor"/>
    </font>
    <font>
      <sz val="11"/>
      <color theme="1"/>
      <name val="Calibri"/>
      <family val="2"/>
      <scheme val="minor"/>
    </font>
    <font>
      <sz val="14"/>
      <name val="Arial"/>
      <family val="2"/>
    </font>
    <font>
      <b/>
      <sz val="14"/>
      <name val="Arial"/>
      <family val="2"/>
    </font>
    <font>
      <b/>
      <sz val="14"/>
      <color rgb="FFFF0000"/>
      <name val="Arial"/>
      <family val="2"/>
    </font>
    <font>
      <sz val="14"/>
      <color rgb="FFFF0000"/>
      <name val="Arial"/>
      <family val="2"/>
    </font>
    <font>
      <b/>
      <u val="double"/>
      <sz val="14"/>
      <name val="Arial"/>
      <family val="2"/>
    </font>
    <font>
      <u/>
      <sz val="14"/>
      <name val="Arial"/>
      <family val="2"/>
    </font>
    <font>
      <sz val="14"/>
      <color theme="1"/>
      <name val="Arial"/>
      <family val="2"/>
    </font>
    <font>
      <b/>
      <i/>
      <sz val="14"/>
      <name val="Arial"/>
      <family val="2"/>
    </font>
    <font>
      <b/>
      <u/>
      <sz val="14"/>
      <name val="Arial"/>
      <family val="2"/>
    </font>
    <font>
      <b/>
      <u/>
      <sz val="14"/>
      <color rgb="FFFF0000"/>
      <name val="Arial"/>
      <family val="2"/>
    </font>
    <font>
      <b/>
      <sz val="14"/>
      <color theme="1"/>
      <name val="Arial"/>
      <family val="2"/>
    </font>
    <font>
      <sz val="14"/>
      <color theme="0"/>
      <name val="Arial"/>
      <family val="2"/>
    </font>
    <font>
      <u/>
      <sz val="11"/>
      <color theme="10"/>
      <name val="Calibri"/>
      <family val="2"/>
      <scheme val="minor"/>
    </font>
    <font>
      <u/>
      <sz val="14"/>
      <color theme="10"/>
      <name val="Calibri"/>
      <family val="2"/>
      <scheme val="minor"/>
    </font>
    <font>
      <b/>
      <sz val="11"/>
      <color theme="1"/>
      <name val="Calibri"/>
      <family val="2"/>
      <scheme val="minor"/>
    </font>
    <font>
      <b/>
      <sz val="12"/>
      <color rgb="FF000000"/>
      <name val="Calibri"/>
      <family val="2"/>
      <scheme val="minor"/>
    </font>
    <font>
      <b/>
      <i/>
      <sz val="11"/>
      <color theme="1"/>
      <name val="Calibri"/>
      <family val="2"/>
      <scheme val="minor"/>
    </font>
    <font>
      <b/>
      <i/>
      <sz val="11"/>
      <color indexed="8"/>
      <name val="Calibri"/>
      <family val="2"/>
      <scheme val="minor"/>
    </font>
    <font>
      <sz val="11"/>
      <color indexed="8"/>
      <name val="Calibri"/>
      <family val="2"/>
      <scheme val="minor"/>
    </font>
    <font>
      <i/>
      <sz val="11"/>
      <color theme="1"/>
      <name val="Calibri"/>
      <family val="2"/>
      <scheme val="minor"/>
    </font>
    <font>
      <u/>
      <sz val="11"/>
      <color theme="1"/>
      <name val="Calibri"/>
      <family val="2"/>
      <scheme val="minor"/>
    </font>
    <font>
      <b/>
      <i/>
      <u val="double"/>
      <sz val="11"/>
      <color theme="1"/>
      <name val="Calibri"/>
      <family val="2"/>
      <scheme val="minor"/>
    </font>
    <font>
      <sz val="11"/>
      <name val="Calibri"/>
      <family val="2"/>
      <scheme val="minor"/>
    </font>
    <font>
      <b/>
      <sz val="11"/>
      <name val="Calibri"/>
      <family val="2"/>
      <scheme val="minor"/>
    </font>
    <font>
      <b/>
      <i/>
      <u val="double"/>
      <sz val="11"/>
      <color indexed="8"/>
      <name val="Calibri"/>
      <family val="2"/>
      <scheme val="minor"/>
    </font>
    <font>
      <sz val="11"/>
      <color theme="0" tint="-0.249977111117893"/>
      <name val="Arial"/>
      <family val="2"/>
    </font>
    <font>
      <b/>
      <sz val="18"/>
      <name val="Arial"/>
      <family val="2"/>
    </font>
    <font>
      <sz val="15"/>
      <name val="Arial"/>
      <family val="2"/>
    </font>
    <font>
      <b/>
      <sz val="15"/>
      <name val="Arial"/>
      <family val="2"/>
    </font>
  </fonts>
  <fills count="1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s>
  <borders count="125">
    <border>
      <left/>
      <right/>
      <top/>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double">
        <color indexed="64"/>
      </bottom>
      <diagonal/>
    </border>
    <border>
      <left style="hair">
        <color indexed="64"/>
      </left>
      <right/>
      <top/>
      <bottom style="medium">
        <color indexed="64"/>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style="thin">
        <color indexed="64"/>
      </left>
      <right/>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right style="hair">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right style="thin">
        <color indexed="64"/>
      </right>
      <top style="medium">
        <color indexed="64"/>
      </top>
      <bottom style="thin">
        <color indexed="64"/>
      </bottom>
      <diagonal/>
    </border>
    <border>
      <left style="hair">
        <color auto="1"/>
      </left>
      <right style="hair">
        <color auto="1"/>
      </right>
      <top style="hair">
        <color auto="1"/>
      </top>
      <bottom style="hair">
        <color auto="1"/>
      </bottom>
      <diagonal/>
    </border>
  </borders>
  <cellStyleXfs count="7">
    <xf numFmtId="0" fontId="0" fillId="0" borderId="0"/>
    <xf numFmtId="164" fontId="1"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cellStyleXfs>
  <cellXfs count="545">
    <xf numFmtId="0" fontId="0" fillId="0" borderId="0" xfId="0"/>
    <xf numFmtId="0" fontId="2" fillId="2" borderId="0" xfId="0" applyFont="1" applyFill="1" applyAlignment="1" applyProtection="1">
      <alignment vertical="center"/>
      <protection locked="0"/>
    </xf>
    <xf numFmtId="0" fontId="13" fillId="2" borderId="0" xfId="0" applyFont="1" applyFill="1" applyAlignment="1" applyProtection="1">
      <alignment vertical="center"/>
      <protection locked="0"/>
    </xf>
    <xf numFmtId="0" fontId="2" fillId="0" borderId="10" xfId="0" applyFont="1" applyBorder="1" applyAlignment="1" applyProtection="1">
      <alignment horizontal="center" vertical="center"/>
      <protection locked="0"/>
    </xf>
    <xf numFmtId="0" fontId="3" fillId="2" borderId="0" xfId="0" applyFont="1" applyFill="1" applyAlignment="1" applyProtection="1">
      <alignment vertical="center" wrapText="1"/>
      <protection locked="0"/>
    </xf>
    <xf numFmtId="0" fontId="2" fillId="0" borderId="35"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2" borderId="0" xfId="0" applyFont="1" applyFill="1" applyAlignment="1" applyProtection="1">
      <alignment vertical="center" wrapText="1"/>
      <protection locked="0"/>
    </xf>
    <xf numFmtId="14" fontId="2" fillId="2" borderId="0" xfId="0" applyNumberFormat="1" applyFont="1" applyFill="1" applyAlignment="1" applyProtection="1">
      <alignment vertical="center"/>
      <protection locked="0"/>
    </xf>
    <xf numFmtId="0" fontId="3" fillId="0" borderId="10" xfId="0" applyFont="1" applyBorder="1" applyAlignment="1" applyProtection="1">
      <alignment vertical="center"/>
      <protection locked="0"/>
    </xf>
    <xf numFmtId="0" fontId="3" fillId="3" borderId="58" xfId="0" applyFont="1" applyFill="1" applyBorder="1" applyAlignment="1" applyProtection="1">
      <alignment horizontal="center" vertical="center" wrapText="1"/>
      <protection locked="0"/>
    </xf>
    <xf numFmtId="0" fontId="3" fillId="2" borderId="0" xfId="0" applyFont="1" applyFill="1" applyAlignment="1" applyProtection="1">
      <alignment vertical="center"/>
      <protection locked="0"/>
    </xf>
    <xf numFmtId="0" fontId="7" fillId="2" borderId="13" xfId="0" applyFont="1" applyFill="1" applyBorder="1" applyAlignment="1" applyProtection="1">
      <alignment vertical="top" wrapText="1"/>
      <protection locked="0"/>
    </xf>
    <xf numFmtId="0" fontId="7" fillId="2" borderId="13" xfId="0" applyFont="1" applyFill="1" applyBorder="1" applyAlignment="1" applyProtection="1">
      <alignment vertical="top"/>
      <protection locked="0"/>
    </xf>
    <xf numFmtId="0" fontId="7" fillId="2" borderId="14" xfId="0" applyFont="1" applyFill="1" applyBorder="1" applyAlignment="1" applyProtection="1">
      <alignment vertical="top" wrapText="1"/>
      <protection locked="0"/>
    </xf>
    <xf numFmtId="0" fontId="7" fillId="2" borderId="14" xfId="0" applyFont="1" applyFill="1" applyBorder="1" applyAlignment="1" applyProtection="1">
      <alignment vertical="top"/>
      <protection locked="0"/>
    </xf>
    <xf numFmtId="0" fontId="3" fillId="3" borderId="63" xfId="0" applyFont="1" applyFill="1" applyBorder="1" applyAlignment="1" applyProtection="1">
      <alignment horizontal="center" vertical="center" wrapText="1"/>
      <protection locked="0"/>
    </xf>
    <xf numFmtId="0" fontId="3" fillId="2" borderId="22"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3" fillId="2" borderId="55" xfId="0" applyFont="1" applyFill="1" applyBorder="1" applyAlignment="1" applyProtection="1">
      <alignment horizontal="center" vertical="center" wrapText="1"/>
      <protection locked="0"/>
    </xf>
    <xf numFmtId="0" fontId="2" fillId="0" borderId="33" xfId="0" applyFont="1" applyBorder="1" applyAlignment="1" applyProtection="1">
      <alignment horizontal="left" vertical="center" indent="15"/>
      <protection locked="0"/>
    </xf>
    <xf numFmtId="168" fontId="2" fillId="5" borderId="23" xfId="1" applyNumberFormat="1" applyFont="1" applyFill="1" applyBorder="1" applyAlignment="1" applyProtection="1">
      <alignment vertical="center"/>
      <protection locked="0"/>
    </xf>
    <xf numFmtId="167" fontId="2" fillId="5" borderId="23" xfId="0" applyNumberFormat="1" applyFont="1" applyFill="1" applyBorder="1" applyAlignment="1" applyProtection="1">
      <alignment horizontal="center" vertical="center"/>
      <protection locked="0"/>
    </xf>
    <xf numFmtId="0" fontId="2" fillId="0" borderId="51" xfId="0" applyFont="1" applyBorder="1" applyAlignment="1" applyProtection="1">
      <alignment horizontal="left" vertical="center" indent="15"/>
      <protection locked="0"/>
    </xf>
    <xf numFmtId="168" fontId="2" fillId="5" borderId="67" xfId="1" applyNumberFormat="1" applyFont="1" applyFill="1" applyBorder="1" applyAlignment="1" applyProtection="1">
      <alignment vertical="center"/>
      <protection locked="0"/>
    </xf>
    <xf numFmtId="167" fontId="2" fillId="5" borderId="67" xfId="0" applyNumberFormat="1" applyFont="1" applyFill="1" applyBorder="1" applyAlignment="1" applyProtection="1">
      <alignment horizontal="center" vertical="center"/>
      <protection locked="0"/>
    </xf>
    <xf numFmtId="0" fontId="2" fillId="0" borderId="15" xfId="0" applyFont="1" applyBorder="1" applyAlignment="1" applyProtection="1">
      <alignment vertical="center"/>
      <protection locked="0"/>
    </xf>
    <xf numFmtId="0" fontId="2" fillId="2" borderId="16" xfId="0" applyFont="1" applyFill="1" applyBorder="1" applyAlignment="1" applyProtection="1">
      <alignment horizontal="left" vertical="center" wrapText="1"/>
      <protection locked="0"/>
    </xf>
    <xf numFmtId="0" fontId="2" fillId="2" borderId="16" xfId="0" applyFont="1" applyFill="1" applyBorder="1" applyAlignment="1" applyProtection="1">
      <alignment vertical="center" wrapText="1"/>
      <protection locked="0"/>
    </xf>
    <xf numFmtId="0" fontId="2" fillId="2" borderId="16" xfId="0" applyFont="1" applyFill="1" applyBorder="1" applyAlignment="1" applyProtection="1">
      <alignment vertical="center"/>
      <protection locked="0"/>
    </xf>
    <xf numFmtId="0" fontId="2" fillId="2" borderId="17" xfId="0" applyFont="1" applyFill="1" applyBorder="1" applyAlignment="1" applyProtection="1">
      <alignment vertical="center" wrapText="1"/>
      <protection locked="0"/>
    </xf>
    <xf numFmtId="166" fontId="2" fillId="5" borderId="59" xfId="1" applyNumberFormat="1" applyFont="1" applyFill="1" applyBorder="1" applyAlignment="1" applyProtection="1">
      <alignment vertical="center" wrapText="1"/>
      <protection locked="0"/>
    </xf>
    <xf numFmtId="167" fontId="2" fillId="5" borderId="53" xfId="0" applyNumberFormat="1" applyFont="1" applyFill="1" applyBorder="1" applyAlignment="1" applyProtection="1">
      <alignment horizontal="center" vertical="center"/>
      <protection locked="0"/>
    </xf>
    <xf numFmtId="167" fontId="2" fillId="5" borderId="68" xfId="0" applyNumberFormat="1" applyFont="1" applyFill="1" applyBorder="1" applyAlignment="1" applyProtection="1">
      <alignment horizontal="center" vertical="center"/>
      <protection locked="0"/>
    </xf>
    <xf numFmtId="164" fontId="2" fillId="5" borderId="68" xfId="1" applyFont="1" applyFill="1" applyBorder="1" applyAlignment="1" applyProtection="1">
      <alignment vertical="center"/>
      <protection locked="0"/>
    </xf>
    <xf numFmtId="168" fontId="2" fillId="5" borderId="53" xfId="1" applyNumberFormat="1" applyFont="1" applyFill="1" applyBorder="1" applyAlignment="1" applyProtection="1">
      <alignment vertical="center"/>
      <protection locked="0"/>
    </xf>
    <xf numFmtId="0" fontId="2" fillId="2" borderId="65" xfId="0" applyFont="1" applyFill="1" applyBorder="1" applyAlignment="1" applyProtection="1">
      <alignment vertical="center" wrapText="1"/>
      <protection locked="0"/>
    </xf>
    <xf numFmtId="0" fontId="2" fillId="0" borderId="0" xfId="0" applyFont="1" applyAlignment="1" applyProtection="1">
      <alignment vertical="center"/>
      <protection locked="0"/>
    </xf>
    <xf numFmtId="0" fontId="2" fillId="0" borderId="13" xfId="0" applyFont="1" applyBorder="1" applyAlignment="1" applyProtection="1">
      <alignment vertical="center"/>
      <protection locked="0"/>
    </xf>
    <xf numFmtId="0" fontId="2" fillId="2" borderId="13" xfId="0" applyFont="1" applyFill="1" applyBorder="1" applyAlignment="1" applyProtection="1">
      <alignment vertical="center" wrapText="1"/>
      <protection locked="0"/>
    </xf>
    <xf numFmtId="0" fontId="2" fillId="2" borderId="13" xfId="0" applyFont="1" applyFill="1" applyBorder="1" applyAlignment="1" applyProtection="1">
      <alignment vertical="center"/>
      <protection locked="0"/>
    </xf>
    <xf numFmtId="0" fontId="3" fillId="0" borderId="0" xfId="0" applyFont="1" applyAlignment="1" applyProtection="1">
      <alignment vertical="center"/>
      <protection locked="0"/>
    </xf>
    <xf numFmtId="0" fontId="2" fillId="2" borderId="0" xfId="0" applyFont="1" applyFill="1" applyAlignment="1" applyProtection="1">
      <alignment vertical="top"/>
      <protection locked="0"/>
    </xf>
    <xf numFmtId="0" fontId="2" fillId="2" borderId="65" xfId="0" applyFont="1" applyFill="1" applyBorder="1" applyAlignment="1" applyProtection="1">
      <alignment vertical="center"/>
      <protection locked="0"/>
    </xf>
    <xf numFmtId="0" fontId="2" fillId="2" borderId="0" xfId="0" applyFont="1" applyFill="1" applyAlignment="1" applyProtection="1">
      <alignment horizontal="left" vertical="top"/>
      <protection locked="0"/>
    </xf>
    <xf numFmtId="0" fontId="2" fillId="2" borderId="0" xfId="0" applyFont="1" applyFill="1" applyAlignment="1" applyProtection="1">
      <alignment horizontal="left" vertical="top" wrapText="1"/>
      <protection locked="0"/>
    </xf>
    <xf numFmtId="0" fontId="3" fillId="2" borderId="0" xfId="0" applyFont="1" applyFill="1" applyAlignment="1" applyProtection="1">
      <alignment horizontal="left" vertical="top"/>
      <protection locked="0"/>
    </xf>
    <xf numFmtId="0" fontId="8" fillId="0" borderId="13" xfId="0" applyFont="1" applyBorder="1" applyAlignment="1" applyProtection="1">
      <alignment vertical="center"/>
      <protection locked="0"/>
    </xf>
    <xf numFmtId="0" fontId="8" fillId="0" borderId="0" xfId="0" applyFont="1" applyAlignment="1" applyProtection="1">
      <alignment vertical="center"/>
      <protection locked="0"/>
    </xf>
    <xf numFmtId="0" fontId="10" fillId="0" borderId="0" xfId="0" applyFont="1" applyAlignment="1" applyProtection="1">
      <alignment vertical="center"/>
      <protection locked="0"/>
    </xf>
    <xf numFmtId="0" fontId="2" fillId="2" borderId="0" xfId="0" applyFont="1" applyFill="1" applyAlignment="1" applyProtection="1">
      <alignment horizontal="left" vertical="center" wrapText="1"/>
      <protection locked="0"/>
    </xf>
    <xf numFmtId="168" fontId="3" fillId="2" borderId="23" xfId="1" applyNumberFormat="1" applyFont="1" applyFill="1" applyBorder="1" applyAlignment="1" applyProtection="1">
      <alignment vertical="center"/>
    </xf>
    <xf numFmtId="167" fontId="3" fillId="2" borderId="23" xfId="0" applyNumberFormat="1" applyFont="1" applyFill="1" applyBorder="1" applyAlignment="1">
      <alignment horizontal="center" vertical="center"/>
    </xf>
    <xf numFmtId="0" fontId="2" fillId="0" borderId="33" xfId="0" applyFont="1" applyBorder="1" applyAlignment="1">
      <alignment horizontal="left" vertical="center" indent="6"/>
    </xf>
    <xf numFmtId="0" fontId="2" fillId="2" borderId="14" xfId="0" applyFont="1" applyFill="1" applyBorder="1" applyAlignment="1">
      <alignment horizontal="left" vertical="center" wrapText="1"/>
    </xf>
    <xf numFmtId="0" fontId="2" fillId="2" borderId="34" xfId="0" applyFont="1" applyFill="1" applyBorder="1" applyAlignment="1">
      <alignment horizontal="left" vertical="center" wrapText="1"/>
    </xf>
    <xf numFmtId="168" fontId="2" fillId="2" borderId="23" xfId="1" applyNumberFormat="1" applyFont="1" applyFill="1" applyBorder="1" applyAlignment="1" applyProtection="1">
      <alignment vertical="center"/>
    </xf>
    <xf numFmtId="167" fontId="2" fillId="2" borderId="23" xfId="0" applyNumberFormat="1" applyFont="1" applyFill="1" applyBorder="1" applyAlignment="1">
      <alignment horizontal="center" vertical="center"/>
    </xf>
    <xf numFmtId="0" fontId="2" fillId="0" borderId="33" xfId="0" applyFont="1" applyBorder="1" applyAlignment="1">
      <alignment horizontal="left" vertical="center" indent="9"/>
    </xf>
    <xf numFmtId="0" fontId="2" fillId="2" borderId="34" xfId="0" applyFont="1" applyFill="1" applyBorder="1" applyAlignment="1">
      <alignment vertical="center" wrapText="1"/>
    </xf>
    <xf numFmtId="0" fontId="3" fillId="0" borderId="33" xfId="0" applyFont="1" applyBorder="1" applyAlignment="1">
      <alignment horizontal="left" vertical="center" indent="9"/>
    </xf>
    <xf numFmtId="168" fontId="3" fillId="2" borderId="22" xfId="1" applyNumberFormat="1" applyFont="1" applyFill="1" applyBorder="1" applyAlignment="1" applyProtection="1">
      <alignment vertical="center"/>
    </xf>
    <xf numFmtId="167" fontId="3" fillId="2" borderId="22" xfId="0" applyNumberFormat="1" applyFont="1" applyFill="1" applyBorder="1" applyAlignment="1">
      <alignment horizontal="center" vertical="center"/>
    </xf>
    <xf numFmtId="0" fontId="2" fillId="2" borderId="14" xfId="0" applyFont="1" applyFill="1" applyBorder="1" applyAlignment="1">
      <alignment vertical="center" wrapText="1"/>
    </xf>
    <xf numFmtId="168" fontId="2" fillId="2" borderId="14" xfId="1" applyNumberFormat="1" applyFont="1" applyFill="1" applyBorder="1" applyAlignment="1" applyProtection="1">
      <alignment vertical="center"/>
    </xf>
    <xf numFmtId="0" fontId="3" fillId="2" borderId="14" xfId="0" applyFont="1" applyFill="1" applyBorder="1" applyAlignment="1">
      <alignment vertical="center"/>
    </xf>
    <xf numFmtId="168" fontId="2" fillId="2" borderId="27" xfId="0" applyNumberFormat="1" applyFont="1" applyFill="1" applyBorder="1" applyAlignment="1">
      <alignment vertical="center"/>
    </xf>
    <xf numFmtId="0" fontId="2" fillId="2" borderId="27" xfId="0" applyFont="1" applyFill="1" applyBorder="1" applyAlignment="1">
      <alignment vertical="center"/>
    </xf>
    <xf numFmtId="168" fontId="2" fillId="2" borderId="53" xfId="0" applyNumberFormat="1" applyFont="1" applyFill="1" applyBorder="1" applyAlignment="1">
      <alignment vertical="center"/>
    </xf>
    <xf numFmtId="0" fontId="2" fillId="2" borderId="53" xfId="0" applyFont="1" applyFill="1" applyBorder="1" applyAlignment="1">
      <alignment vertical="center"/>
    </xf>
    <xf numFmtId="168" fontId="2" fillId="2" borderId="23" xfId="0" applyNumberFormat="1" applyFont="1" applyFill="1" applyBorder="1" applyAlignment="1">
      <alignment vertical="center"/>
    </xf>
    <xf numFmtId="0" fontId="2" fillId="2" borderId="23" xfId="0" applyFont="1" applyFill="1" applyBorder="1" applyAlignment="1">
      <alignment vertical="center"/>
    </xf>
    <xf numFmtId="168" fontId="2" fillId="2" borderId="27" xfId="1" applyNumberFormat="1" applyFont="1" applyFill="1" applyBorder="1" applyAlignment="1" applyProtection="1">
      <alignment vertical="center"/>
    </xf>
    <xf numFmtId="0" fontId="2" fillId="2" borderId="27" xfId="0" applyFont="1" applyFill="1" applyBorder="1" applyAlignment="1">
      <alignment horizontal="center" vertical="center"/>
    </xf>
    <xf numFmtId="166" fontId="2" fillId="2" borderId="27" xfId="1" applyNumberFormat="1" applyFont="1" applyFill="1" applyBorder="1" applyAlignment="1" applyProtection="1">
      <alignment horizontal="center" vertical="center" wrapText="1"/>
    </xf>
    <xf numFmtId="168" fontId="3" fillId="2" borderId="53" xfId="1" applyNumberFormat="1" applyFont="1" applyFill="1" applyBorder="1" applyAlignment="1" applyProtection="1">
      <alignment vertical="center"/>
    </xf>
    <xf numFmtId="0" fontId="2" fillId="2" borderId="53" xfId="0" applyFont="1" applyFill="1" applyBorder="1" applyAlignment="1">
      <alignment horizontal="center" vertical="center"/>
    </xf>
    <xf numFmtId="166" fontId="2" fillId="2" borderId="53" xfId="1" applyNumberFormat="1" applyFont="1" applyFill="1" applyBorder="1" applyAlignment="1" applyProtection="1">
      <alignment horizontal="center" vertical="center" wrapText="1"/>
    </xf>
    <xf numFmtId="0" fontId="2"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0" fillId="0" borderId="0" xfId="0" applyFont="1" applyAlignment="1" applyProtection="1">
      <alignment horizontal="center" vertical="center"/>
      <protection locked="0"/>
    </xf>
    <xf numFmtId="164" fontId="2" fillId="2" borderId="12" xfId="1" applyFont="1" applyFill="1" applyBorder="1" applyAlignment="1" applyProtection="1">
      <alignment horizontal="right" vertical="center" wrapText="1"/>
    </xf>
    <xf numFmtId="164" fontId="2" fillId="5" borderId="6" xfId="1" applyFont="1" applyFill="1" applyBorder="1" applyAlignment="1" applyProtection="1">
      <alignment horizontal="right" vertical="center" wrapText="1"/>
      <protection locked="0"/>
    </xf>
    <xf numFmtId="164" fontId="3" fillId="2" borderId="9" xfId="1" applyFont="1" applyFill="1" applyBorder="1" applyAlignment="1" applyProtection="1">
      <alignment horizontal="right" vertical="center" wrapText="1"/>
    </xf>
    <xf numFmtId="164" fontId="3" fillId="2" borderId="61" xfId="1" applyFont="1" applyFill="1" applyBorder="1" applyAlignment="1" applyProtection="1">
      <alignment vertical="center" wrapText="1"/>
    </xf>
    <xf numFmtId="164" fontId="2" fillId="2" borderId="5" xfId="1" applyFont="1" applyFill="1" applyBorder="1" applyAlignment="1" applyProtection="1">
      <alignment vertical="center" wrapText="1"/>
    </xf>
    <xf numFmtId="164" fontId="2" fillId="5" borderId="5" xfId="1" applyFont="1" applyFill="1" applyBorder="1" applyAlignment="1" applyProtection="1">
      <alignment vertical="center" wrapText="1"/>
      <protection locked="0"/>
    </xf>
    <xf numFmtId="164" fontId="2" fillId="5" borderId="5" xfId="1" applyFont="1" applyFill="1" applyBorder="1" applyAlignment="1" applyProtection="1">
      <alignment horizontal="center" vertical="center" wrapText="1"/>
      <protection locked="0"/>
    </xf>
    <xf numFmtId="164" fontId="3" fillId="2" borderId="5" xfId="1" applyFont="1" applyFill="1" applyBorder="1" applyAlignment="1" applyProtection="1">
      <alignment vertical="center" wrapText="1"/>
    </xf>
    <xf numFmtId="164" fontId="3" fillId="2" borderId="5" xfId="1" applyFont="1" applyFill="1" applyBorder="1" applyAlignment="1" applyProtection="1">
      <alignment horizontal="center" vertical="center" wrapText="1"/>
    </xf>
    <xf numFmtId="164" fontId="3" fillId="3" borderId="63" xfId="0" applyNumberFormat="1" applyFont="1" applyFill="1" applyBorder="1" applyAlignment="1" applyProtection="1">
      <alignment horizontal="center" vertical="center" wrapText="1"/>
      <protection locked="0"/>
    </xf>
    <xf numFmtId="164" fontId="2" fillId="2" borderId="38" xfId="1" applyFont="1" applyFill="1" applyBorder="1" applyAlignment="1" applyProtection="1">
      <alignment vertical="center" wrapText="1"/>
    </xf>
    <xf numFmtId="166" fontId="3" fillId="2" borderId="74" xfId="1" applyNumberFormat="1" applyFont="1" applyFill="1" applyBorder="1" applyAlignment="1" applyProtection="1">
      <alignment vertical="center" wrapText="1"/>
    </xf>
    <xf numFmtId="166" fontId="3" fillId="2" borderId="52" xfId="1" applyNumberFormat="1" applyFont="1" applyFill="1" applyBorder="1" applyAlignment="1" applyProtection="1">
      <alignment vertical="center" wrapText="1"/>
    </xf>
    <xf numFmtId="166" fontId="2" fillId="2" borderId="52" xfId="1" applyNumberFormat="1" applyFont="1" applyFill="1" applyBorder="1" applyAlignment="1" applyProtection="1">
      <alignment vertical="center" wrapText="1"/>
    </xf>
    <xf numFmtId="166" fontId="2" fillId="5" borderId="52" xfId="1" applyNumberFormat="1" applyFont="1" applyFill="1" applyBorder="1" applyAlignment="1" applyProtection="1">
      <alignment vertical="center" wrapText="1"/>
      <protection locked="0"/>
    </xf>
    <xf numFmtId="166" fontId="2" fillId="5" borderId="73" xfId="1" applyNumberFormat="1" applyFont="1" applyFill="1" applyBorder="1" applyAlignment="1" applyProtection="1">
      <alignment vertical="center" wrapText="1"/>
      <protection locked="0"/>
    </xf>
    <xf numFmtId="164" fontId="2" fillId="5" borderId="38" xfId="1" applyFont="1" applyFill="1" applyBorder="1" applyAlignment="1" applyProtection="1">
      <alignment vertical="center" wrapText="1"/>
      <protection locked="0"/>
    </xf>
    <xf numFmtId="164" fontId="2" fillId="5" borderId="64" xfId="1" applyFont="1" applyFill="1" applyBorder="1" applyAlignment="1" applyProtection="1">
      <alignment vertical="center" wrapText="1"/>
      <protection locked="0"/>
    </xf>
    <xf numFmtId="0" fontId="3" fillId="0" borderId="22" xfId="0" applyFont="1" applyBorder="1" applyAlignment="1" applyProtection="1">
      <alignment horizontal="center" vertical="center" wrapText="1"/>
      <protection locked="0"/>
    </xf>
    <xf numFmtId="164" fontId="3" fillId="2" borderId="23" xfId="1" applyFont="1" applyFill="1" applyBorder="1" applyAlignment="1" applyProtection="1">
      <alignment vertical="center"/>
    </xf>
    <xf numFmtId="164" fontId="2" fillId="2" borderId="23" xfId="1" applyFont="1" applyFill="1" applyBorder="1" applyAlignment="1" applyProtection="1">
      <alignment vertical="center"/>
    </xf>
    <xf numFmtId="164" fontId="2" fillId="5" borderId="23" xfId="1" applyFont="1" applyFill="1" applyBorder="1" applyAlignment="1" applyProtection="1">
      <alignment vertical="center"/>
      <protection locked="0"/>
    </xf>
    <xf numFmtId="164" fontId="2" fillId="5" borderId="67" xfId="1" applyFont="1" applyFill="1" applyBorder="1" applyAlignment="1" applyProtection="1">
      <alignment vertical="center"/>
      <protection locked="0"/>
    </xf>
    <xf numFmtId="164" fontId="3" fillId="2" borderId="70" xfId="1" applyFont="1" applyFill="1" applyBorder="1" applyAlignment="1" applyProtection="1">
      <alignment vertical="center" wrapText="1"/>
    </xf>
    <xf numFmtId="164" fontId="2" fillId="2" borderId="70" xfId="1" applyFont="1" applyFill="1" applyBorder="1" applyAlignment="1" applyProtection="1">
      <alignment vertical="center"/>
    </xf>
    <xf numFmtId="164" fontId="2" fillId="5" borderId="70" xfId="1" applyFont="1" applyFill="1" applyBorder="1" applyAlignment="1" applyProtection="1">
      <alignment vertical="center" wrapText="1"/>
      <protection locked="0"/>
    </xf>
    <xf numFmtId="164" fontId="2" fillId="2" borderId="70" xfId="1" applyFont="1" applyFill="1" applyBorder="1" applyAlignment="1" applyProtection="1">
      <alignment vertical="center" wrapText="1"/>
    </xf>
    <xf numFmtId="164" fontId="3" fillId="2" borderId="22" xfId="1" applyFont="1" applyFill="1" applyBorder="1" applyAlignment="1" applyProtection="1">
      <alignment vertical="center"/>
    </xf>
    <xf numFmtId="164" fontId="3" fillId="2" borderId="55" xfId="1" applyFont="1" applyFill="1" applyBorder="1" applyAlignment="1" applyProtection="1">
      <alignment vertical="center" wrapText="1"/>
    </xf>
    <xf numFmtId="164" fontId="2" fillId="2" borderId="53" xfId="1" applyFont="1" applyFill="1" applyBorder="1" applyAlignment="1" applyProtection="1">
      <alignment vertical="center"/>
    </xf>
    <xf numFmtId="164" fontId="2" fillId="5" borderId="53" xfId="1" applyFont="1" applyFill="1" applyBorder="1" applyAlignment="1" applyProtection="1">
      <alignment vertical="center" wrapText="1"/>
      <protection locked="0"/>
    </xf>
    <xf numFmtId="164" fontId="2" fillId="5" borderId="59" xfId="1" applyFont="1" applyFill="1" applyBorder="1" applyAlignment="1" applyProtection="1">
      <alignment vertical="center" wrapText="1"/>
      <protection locked="0"/>
    </xf>
    <xf numFmtId="164" fontId="2" fillId="5" borderId="68" xfId="1" applyFont="1" applyFill="1" applyBorder="1" applyAlignment="1" applyProtection="1">
      <alignment vertical="center" wrapText="1"/>
      <protection locked="0"/>
    </xf>
    <xf numFmtId="166" fontId="2" fillId="2" borderId="59" xfId="1" applyNumberFormat="1" applyFont="1" applyFill="1" applyBorder="1" applyAlignment="1" applyProtection="1">
      <alignment vertical="center" wrapText="1"/>
    </xf>
    <xf numFmtId="164" fontId="3" fillId="2" borderId="21" xfId="1" applyFont="1" applyFill="1" applyBorder="1" applyAlignment="1" applyProtection="1">
      <alignment horizontal="center" vertical="center" wrapText="1"/>
      <protection locked="0"/>
    </xf>
    <xf numFmtId="164" fontId="2" fillId="2" borderId="53" xfId="1" applyFont="1" applyFill="1" applyBorder="1" applyAlignment="1" applyProtection="1">
      <alignment vertical="center" wrapText="1"/>
    </xf>
    <xf numFmtId="164" fontId="2" fillId="5" borderId="53" xfId="1" applyFont="1" applyFill="1" applyBorder="1" applyAlignment="1" applyProtection="1">
      <alignment vertical="center"/>
      <protection locked="0"/>
    </xf>
    <xf numFmtId="164" fontId="2" fillId="2" borderId="59" xfId="1" applyFont="1" applyFill="1" applyBorder="1" applyAlignment="1" applyProtection="1">
      <alignment vertical="center" wrapText="1"/>
    </xf>
    <xf numFmtId="164" fontId="2" fillId="2" borderId="27" xfId="1" applyFont="1" applyFill="1" applyBorder="1" applyAlignment="1" applyProtection="1">
      <alignment horizontal="center" vertical="center"/>
    </xf>
    <xf numFmtId="164" fontId="2" fillId="2" borderId="53" xfId="1" applyFont="1" applyFill="1" applyBorder="1" applyAlignment="1" applyProtection="1">
      <alignment horizontal="center" vertical="center"/>
    </xf>
    <xf numFmtId="164" fontId="2" fillId="2" borderId="27" xfId="1" applyFont="1" applyFill="1" applyBorder="1" applyAlignment="1" applyProtection="1">
      <alignment vertical="center"/>
    </xf>
    <xf numFmtId="0" fontId="2" fillId="0" borderId="31" xfId="0" applyFont="1" applyBorder="1" applyAlignment="1">
      <alignment horizontal="left" vertical="center" wrapText="1"/>
    </xf>
    <xf numFmtId="0" fontId="2" fillId="0" borderId="32" xfId="0" applyFont="1" applyBorder="1" applyAlignment="1">
      <alignment vertical="center" wrapText="1"/>
    </xf>
    <xf numFmtId="168" fontId="2" fillId="0" borderId="27" xfId="0" applyNumberFormat="1" applyFont="1" applyBorder="1" applyAlignment="1">
      <alignment vertical="center"/>
    </xf>
    <xf numFmtId="164" fontId="2" fillId="0" borderId="75" xfId="1" applyFont="1" applyFill="1" applyBorder="1" applyAlignment="1" applyProtection="1">
      <alignment vertical="center" wrapText="1"/>
    </xf>
    <xf numFmtId="0" fontId="2" fillId="0" borderId="0" xfId="0" applyFont="1" applyAlignment="1" applyProtection="1">
      <alignment horizontal="center" vertical="center"/>
      <protection locked="0"/>
    </xf>
    <xf numFmtId="0" fontId="2" fillId="0" borderId="14" xfId="0" applyFont="1" applyBorder="1" applyAlignment="1">
      <alignment horizontal="left" vertical="center" wrapText="1"/>
    </xf>
    <xf numFmtId="0" fontId="2" fillId="0" borderId="34" xfId="0" applyFont="1" applyBorder="1" applyAlignment="1">
      <alignment vertical="center" wrapText="1"/>
    </xf>
    <xf numFmtId="168" fontId="2" fillId="0" borderId="23" xfId="0" applyNumberFormat="1" applyFont="1" applyBorder="1" applyAlignment="1">
      <alignment vertical="center"/>
    </xf>
    <xf numFmtId="164" fontId="2" fillId="0" borderId="23" xfId="1" applyFont="1" applyFill="1" applyBorder="1" applyAlignment="1" applyProtection="1">
      <alignment vertical="center"/>
    </xf>
    <xf numFmtId="0" fontId="2" fillId="0" borderId="23" xfId="0" applyFont="1" applyBorder="1" applyAlignment="1">
      <alignment vertical="center"/>
    </xf>
    <xf numFmtId="0" fontId="2" fillId="0" borderId="53" xfId="0" applyFont="1" applyBorder="1" applyAlignment="1">
      <alignment vertical="center"/>
    </xf>
    <xf numFmtId="164" fontId="2" fillId="0" borderId="53" xfId="1" applyFont="1" applyFill="1" applyBorder="1" applyAlignment="1" applyProtection="1">
      <alignment vertical="center" wrapText="1"/>
    </xf>
    <xf numFmtId="164" fontId="2" fillId="0" borderId="38" xfId="1" applyFont="1" applyFill="1" applyBorder="1" applyAlignment="1" applyProtection="1">
      <alignment vertical="center" wrapText="1"/>
    </xf>
    <xf numFmtId="164" fontId="2" fillId="0" borderId="59" xfId="1" applyFont="1" applyFill="1" applyBorder="1" applyAlignment="1" applyProtection="1">
      <alignment vertical="center" wrapText="1"/>
    </xf>
    <xf numFmtId="0" fontId="3" fillId="2" borderId="88" xfId="0" applyFont="1" applyFill="1" applyBorder="1" applyAlignment="1" applyProtection="1">
      <alignment horizontal="center" vertical="center" wrapText="1"/>
      <protection locked="0"/>
    </xf>
    <xf numFmtId="0" fontId="3" fillId="2" borderId="86" xfId="0" applyFont="1" applyFill="1" applyBorder="1" applyAlignment="1" applyProtection="1">
      <alignment horizontal="center" vertical="center" wrapText="1"/>
      <protection locked="0"/>
    </xf>
    <xf numFmtId="0" fontId="2" fillId="0" borderId="91" xfId="0" applyFont="1" applyBorder="1" applyAlignment="1">
      <alignment horizontal="left" vertical="center" indent="6"/>
    </xf>
    <xf numFmtId="0" fontId="2" fillId="2" borderId="13" xfId="0" applyFont="1" applyFill="1" applyBorder="1" applyAlignment="1">
      <alignment horizontal="left" vertical="center" wrapText="1"/>
    </xf>
    <xf numFmtId="0" fontId="3" fillId="2" borderId="13" xfId="0" applyFont="1" applyFill="1" applyBorder="1" applyAlignment="1">
      <alignment vertical="center"/>
    </xf>
    <xf numFmtId="0" fontId="2" fillId="2" borderId="13" xfId="0" applyFont="1" applyFill="1" applyBorder="1" applyAlignment="1">
      <alignment vertical="center"/>
    </xf>
    <xf numFmtId="164" fontId="3" fillId="2" borderId="88" xfId="1" applyFont="1" applyFill="1" applyBorder="1" applyAlignment="1" applyProtection="1">
      <alignment horizontal="center" vertical="center" wrapText="1"/>
      <protection locked="0"/>
    </xf>
    <xf numFmtId="164" fontId="3" fillId="2" borderId="68" xfId="1" applyFont="1" applyFill="1" applyBorder="1" applyAlignment="1" applyProtection="1">
      <alignment vertical="center"/>
    </xf>
    <xf numFmtId="168" fontId="3" fillId="2" borderId="68" xfId="2" applyNumberFormat="1" applyFont="1" applyFill="1" applyBorder="1" applyAlignment="1" applyProtection="1">
      <alignment vertical="center"/>
    </xf>
    <xf numFmtId="164" fontId="3" fillId="2" borderId="29" xfId="1" applyFont="1" applyFill="1" applyBorder="1" applyAlignment="1" applyProtection="1">
      <alignment vertical="center"/>
    </xf>
    <xf numFmtId="0" fontId="3" fillId="2" borderId="68" xfId="0" applyFont="1" applyFill="1" applyBorder="1" applyAlignment="1">
      <alignment vertical="center"/>
    </xf>
    <xf numFmtId="164" fontId="3" fillId="2" borderId="68" xfId="1" applyFont="1" applyFill="1" applyBorder="1" applyAlignment="1" applyProtection="1">
      <alignment vertical="center" wrapText="1"/>
    </xf>
    <xf numFmtId="164" fontId="3" fillId="2" borderId="64" xfId="1" applyFont="1" applyFill="1" applyBorder="1" applyAlignment="1" applyProtection="1">
      <alignment vertical="center" wrapText="1"/>
    </xf>
    <xf numFmtId="164" fontId="3" fillId="2" borderId="69" xfId="1" applyFont="1" applyFill="1" applyBorder="1" applyAlignment="1" applyProtection="1">
      <alignment vertical="center" wrapText="1"/>
    </xf>
    <xf numFmtId="0" fontId="3" fillId="2" borderId="92" xfId="0" applyFont="1" applyFill="1" applyBorder="1" applyAlignment="1" applyProtection="1">
      <alignment horizontal="center" vertical="center" wrapText="1"/>
      <protection locked="0"/>
    </xf>
    <xf numFmtId="166" fontId="2" fillId="2" borderId="93" xfId="1" applyNumberFormat="1" applyFont="1" applyFill="1" applyBorder="1" applyAlignment="1" applyProtection="1">
      <alignment horizontal="center" vertical="center" wrapText="1"/>
    </xf>
    <xf numFmtId="166" fontId="2" fillId="2" borderId="59" xfId="1" applyNumberFormat="1" applyFont="1" applyFill="1" applyBorder="1" applyAlignment="1" applyProtection="1">
      <alignment horizontal="center" vertical="center" wrapText="1"/>
    </xf>
    <xf numFmtId="168" fontId="3" fillId="2" borderId="68" xfId="1" applyNumberFormat="1" applyFont="1" applyFill="1" applyBorder="1" applyAlignment="1" applyProtection="1">
      <alignment vertical="center"/>
    </xf>
    <xf numFmtId="166" fontId="3" fillId="2" borderId="69" xfId="1" applyNumberFormat="1" applyFont="1" applyFill="1" applyBorder="1" applyAlignment="1" applyProtection="1">
      <alignment vertical="center" wrapText="1"/>
    </xf>
    <xf numFmtId="166" fontId="2" fillId="2" borderId="93" xfId="1" applyNumberFormat="1" applyFont="1" applyFill="1" applyBorder="1" applyAlignment="1" applyProtection="1">
      <alignment vertical="center" wrapText="1"/>
    </xf>
    <xf numFmtId="168" fontId="2" fillId="2" borderId="68" xfId="0" applyNumberFormat="1" applyFont="1" applyFill="1" applyBorder="1" applyAlignment="1">
      <alignment vertical="center"/>
    </xf>
    <xf numFmtId="0" fontId="3" fillId="2" borderId="65" xfId="0" applyFont="1" applyFill="1" applyBorder="1" applyAlignment="1" applyProtection="1">
      <alignment vertical="center" wrapText="1"/>
      <protection locked="0"/>
    </xf>
    <xf numFmtId="0" fontId="7" fillId="2" borderId="24" xfId="0" applyFont="1" applyFill="1" applyBorder="1" applyAlignment="1" applyProtection="1">
      <alignment vertical="top" wrapText="1"/>
      <protection locked="0"/>
    </xf>
    <xf numFmtId="0" fontId="7" fillId="2" borderId="25" xfId="0" applyFont="1" applyFill="1" applyBorder="1" applyAlignment="1" applyProtection="1">
      <alignment vertical="top" wrapText="1"/>
      <protection locked="0"/>
    </xf>
    <xf numFmtId="168" fontId="2" fillId="0" borderId="65" xfId="1" applyNumberFormat="1" applyFont="1" applyFill="1" applyBorder="1" applyAlignment="1" applyProtection="1">
      <alignment horizontal="center" vertical="center"/>
      <protection locked="0"/>
    </xf>
    <xf numFmtId="49" fontId="2" fillId="5" borderId="2" xfId="0" applyNumberFormat="1" applyFont="1" applyFill="1" applyBorder="1" applyAlignment="1" applyProtection="1">
      <alignment horizontal="center" vertical="center" wrapText="1"/>
      <protection locked="0"/>
    </xf>
    <xf numFmtId="1" fontId="2" fillId="5" borderId="71" xfId="0" applyNumberFormat="1" applyFont="1" applyFill="1" applyBorder="1" applyAlignment="1" applyProtection="1">
      <alignment horizontal="center" vertical="center"/>
      <protection locked="0"/>
    </xf>
    <xf numFmtId="0" fontId="2" fillId="2" borderId="71" xfId="0" applyFont="1" applyFill="1" applyBorder="1" applyAlignment="1">
      <alignment horizontal="right" vertical="center"/>
    </xf>
    <xf numFmtId="1" fontId="2" fillId="5" borderId="72" xfId="0" applyNumberFormat="1" applyFont="1" applyFill="1" applyBorder="1" applyAlignment="1" applyProtection="1">
      <alignment horizontal="center" vertical="center"/>
      <protection locked="0"/>
    </xf>
    <xf numFmtId="0" fontId="2" fillId="2" borderId="72" xfId="0" applyFont="1" applyFill="1" applyBorder="1" applyAlignment="1">
      <alignment horizontal="right" vertical="center"/>
    </xf>
    <xf numFmtId="0" fontId="2" fillId="5" borderId="48" xfId="0" applyFont="1" applyFill="1" applyBorder="1" applyAlignment="1" applyProtection="1">
      <alignment horizontal="center" vertical="center" wrapText="1"/>
      <protection locked="0"/>
    </xf>
    <xf numFmtId="0" fontId="2" fillId="5" borderId="98" xfId="0" applyFont="1" applyFill="1" applyBorder="1" applyAlignment="1" applyProtection="1">
      <alignment horizontal="center" vertical="center" wrapText="1"/>
      <protection locked="0"/>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49" fontId="2" fillId="5" borderId="14" xfId="4" applyNumberFormat="1" applyFont="1" applyFill="1" applyBorder="1" applyAlignment="1" applyProtection="1">
      <alignment horizontal="center" vertical="center"/>
      <protection locked="0"/>
    </xf>
    <xf numFmtId="4" fontId="2" fillId="5" borderId="33" xfId="0" applyNumberFormat="1" applyFont="1" applyFill="1" applyBorder="1" applyAlignment="1" applyProtection="1">
      <alignment horizontal="left" vertical="center" wrapText="1"/>
      <protection locked="0"/>
    </xf>
    <xf numFmtId="4" fontId="2" fillId="5" borderId="44" xfId="0" applyNumberFormat="1" applyFont="1" applyFill="1" applyBorder="1" applyAlignment="1" applyProtection="1">
      <alignment horizontal="left" vertical="center" wrapText="1"/>
      <protection locked="0"/>
    </xf>
    <xf numFmtId="0" fontId="2" fillId="2" borderId="65" xfId="0" applyFont="1" applyFill="1" applyBorder="1" applyAlignment="1" applyProtection="1">
      <alignment horizontal="left" vertical="center" wrapText="1"/>
      <protection locked="0"/>
    </xf>
    <xf numFmtId="164" fontId="2" fillId="2" borderId="5" xfId="1" applyFont="1" applyFill="1" applyBorder="1" applyAlignment="1" applyProtection="1">
      <alignment horizontal="center" vertical="center" wrapText="1"/>
    </xf>
    <xf numFmtId="0" fontId="7" fillId="2" borderId="13" xfId="0" applyFont="1" applyFill="1" applyBorder="1" applyAlignment="1" applyProtection="1">
      <alignment horizontal="left" vertical="top" wrapText="1"/>
      <protection locked="0"/>
    </xf>
    <xf numFmtId="0" fontId="7" fillId="2" borderId="14" xfId="0" applyFont="1" applyFill="1" applyBorder="1" applyAlignment="1" applyProtection="1">
      <alignment horizontal="left" vertical="top" wrapText="1"/>
      <protection locked="0"/>
    </xf>
    <xf numFmtId="0" fontId="2" fillId="2" borderId="0" xfId="0" applyFont="1" applyFill="1" applyAlignment="1" applyProtection="1">
      <alignment horizontal="center" vertical="center" wrapText="1"/>
      <protection locked="0"/>
    </xf>
    <xf numFmtId="0" fontId="0" fillId="0" borderId="35" xfId="0" applyBorder="1" applyAlignment="1">
      <alignment vertical="center"/>
    </xf>
    <xf numFmtId="0" fontId="16" fillId="0" borderId="36" xfId="0" applyFont="1" applyBorder="1" applyAlignment="1">
      <alignment horizontal="justify" vertical="center"/>
    </xf>
    <xf numFmtId="0" fontId="0" fillId="0" borderId="36" xfId="0" applyBorder="1" applyAlignment="1">
      <alignment vertical="center"/>
    </xf>
    <xf numFmtId="0" fontId="0" fillId="0" borderId="37" xfId="0"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65" xfId="0" applyBorder="1" applyAlignment="1">
      <alignment vertical="center"/>
    </xf>
    <xf numFmtId="0" fontId="0" fillId="0" borderId="39" xfId="0" applyBorder="1"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16" fillId="0" borderId="106" xfId="0" applyFont="1" applyBorder="1" applyAlignment="1">
      <alignment horizontal="justify" vertical="center"/>
    </xf>
    <xf numFmtId="0" fontId="0" fillId="0" borderId="107" xfId="0" applyBorder="1" applyAlignment="1">
      <alignment horizontal="justify" vertical="center"/>
    </xf>
    <xf numFmtId="0" fontId="16" fillId="0" borderId="108" xfId="0" applyFont="1" applyBorder="1" applyAlignment="1">
      <alignment horizontal="justify" vertical="center"/>
    </xf>
    <xf numFmtId="0" fontId="0" fillId="0" borderId="109" xfId="0" applyBorder="1" applyAlignment="1">
      <alignment horizontal="justify" vertical="center"/>
    </xf>
    <xf numFmtId="0" fontId="16" fillId="0" borderId="110" xfId="0" applyFont="1" applyBorder="1" applyAlignment="1">
      <alignment horizontal="justify" vertical="center"/>
    </xf>
    <xf numFmtId="0" fontId="16" fillId="0" borderId="111" xfId="0" applyFont="1" applyBorder="1" applyAlignment="1">
      <alignment horizontal="justify" vertical="center"/>
    </xf>
    <xf numFmtId="0" fontId="0" fillId="0" borderId="112" xfId="0" applyBorder="1" applyAlignment="1">
      <alignment horizontal="justify" vertical="center"/>
    </xf>
    <xf numFmtId="0" fontId="16" fillId="0" borderId="10" xfId="0" applyFont="1" applyBorder="1" applyAlignment="1">
      <alignment vertical="center"/>
    </xf>
    <xf numFmtId="0" fontId="16" fillId="0" borderId="65" xfId="0" applyFont="1" applyBorder="1" applyAlignment="1">
      <alignment vertical="center"/>
    </xf>
    <xf numFmtId="0" fontId="16" fillId="0" borderId="0" xfId="0" applyFont="1" applyAlignment="1">
      <alignment vertical="center"/>
    </xf>
    <xf numFmtId="0" fontId="16" fillId="0" borderId="108" xfId="0" applyFont="1" applyBorder="1" applyAlignment="1">
      <alignment vertical="center"/>
    </xf>
    <xf numFmtId="0" fontId="0" fillId="0" borderId="109" xfId="0" applyBorder="1" applyAlignment="1">
      <alignment horizontal="justify" vertical="center" wrapText="1"/>
    </xf>
    <xf numFmtId="0" fontId="0" fillId="0" borderId="112" xfId="0" applyBorder="1" applyAlignment="1">
      <alignment horizontal="justify" vertical="center" wrapText="1"/>
    </xf>
    <xf numFmtId="0" fontId="16" fillId="0" borderId="0" xfId="0" applyFont="1" applyAlignment="1">
      <alignment horizontal="justify" vertical="center"/>
    </xf>
    <xf numFmtId="0" fontId="0" fillId="0" borderId="0" xfId="0" applyAlignment="1">
      <alignment horizontal="justify" vertical="center"/>
    </xf>
    <xf numFmtId="0" fontId="16" fillId="0" borderId="108" xfId="0" applyFont="1" applyBorder="1" applyAlignment="1">
      <alignment horizontal="justify" vertical="center" wrapText="1"/>
    </xf>
    <xf numFmtId="0" fontId="0" fillId="0" borderId="0" xfId="0" applyAlignment="1">
      <alignment horizontal="center" vertical="center"/>
    </xf>
    <xf numFmtId="0" fontId="18" fillId="0" borderId="10" xfId="0" applyFont="1" applyBorder="1" applyAlignment="1">
      <alignment vertical="center"/>
    </xf>
    <xf numFmtId="0" fontId="18" fillId="7" borderId="116" xfId="0" applyFont="1" applyFill="1" applyBorder="1" applyAlignment="1">
      <alignment vertical="center"/>
    </xf>
    <xf numFmtId="0" fontId="18" fillId="7" borderId="117" xfId="0" applyFont="1" applyFill="1" applyBorder="1" applyAlignment="1">
      <alignment vertical="center"/>
    </xf>
    <xf numFmtId="0" fontId="18" fillId="0" borderId="65" xfId="0" applyFont="1" applyBorder="1" applyAlignment="1">
      <alignment vertical="center"/>
    </xf>
    <xf numFmtId="0" fontId="18" fillId="0" borderId="0" xfId="0" applyFont="1" applyAlignment="1">
      <alignment vertical="center"/>
    </xf>
    <xf numFmtId="0" fontId="16" fillId="0" borderId="108" xfId="0" applyFont="1" applyBorder="1" applyAlignment="1">
      <alignment vertical="center" wrapText="1"/>
    </xf>
    <xf numFmtId="0" fontId="16" fillId="0" borderId="108" xfId="0" applyFont="1" applyBorder="1" applyAlignment="1">
      <alignment horizontal="left" vertical="center" wrapText="1"/>
    </xf>
    <xf numFmtId="0" fontId="25" fillId="0" borderId="111" xfId="0" applyFont="1" applyBorder="1" applyAlignment="1">
      <alignment horizontal="justify" vertical="center"/>
    </xf>
    <xf numFmtId="0" fontId="24" fillId="0" borderId="112" xfId="0" applyFont="1" applyBorder="1" applyAlignment="1">
      <alignment horizontal="justify" vertical="center" wrapText="1"/>
    </xf>
    <xf numFmtId="0" fontId="0" fillId="7" borderId="117" xfId="0" applyFill="1" applyBorder="1" applyAlignment="1">
      <alignment vertical="center"/>
    </xf>
    <xf numFmtId="0" fontId="0" fillId="0" borderId="0" xfId="0" applyAlignment="1">
      <alignment vertical="center" wrapText="1"/>
    </xf>
    <xf numFmtId="0" fontId="16" fillId="0" borderId="110" xfId="0" applyFont="1" applyBorder="1" applyAlignment="1">
      <alignment horizontal="left" vertical="center" wrapText="1"/>
    </xf>
    <xf numFmtId="0" fontId="0" fillId="0" borderId="10" xfId="0" applyBorder="1"/>
    <xf numFmtId="0" fontId="0" fillId="0" borderId="106" xfId="0" applyBorder="1"/>
    <xf numFmtId="0" fontId="0" fillId="0" borderId="107" xfId="0" applyBorder="1"/>
    <xf numFmtId="0" fontId="0" fillId="0" borderId="65" xfId="0" applyBorder="1"/>
    <xf numFmtId="0" fontId="0" fillId="0" borderId="0" xfId="0" applyAlignment="1">
      <alignment horizontal="justify" vertical="center" wrapText="1"/>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 fillId="2" borderId="94"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wrapText="1"/>
      <protection locked="0"/>
    </xf>
    <xf numFmtId="0" fontId="2" fillId="0" borderId="33" xfId="0" applyFont="1" applyBorder="1" applyAlignment="1" applyProtection="1">
      <alignment horizontal="left" vertical="center" indent="9"/>
      <protection locked="0"/>
    </xf>
    <xf numFmtId="0" fontId="2" fillId="0" borderId="91" xfId="0" applyFont="1" applyBorder="1" applyAlignment="1" applyProtection="1">
      <alignment horizontal="left" vertical="center" indent="6"/>
      <protection locked="0"/>
    </xf>
    <xf numFmtId="166" fontId="3" fillId="2" borderId="65" xfId="1" applyNumberFormat="1" applyFont="1" applyFill="1" applyBorder="1" applyAlignment="1" applyProtection="1">
      <alignment vertical="center" wrapText="1"/>
      <protection locked="0"/>
    </xf>
    <xf numFmtId="0" fontId="10" fillId="0" borderId="41" xfId="0" applyFont="1" applyBorder="1" applyAlignment="1" applyProtection="1">
      <alignment vertical="center" wrapText="1"/>
      <protection locked="0"/>
    </xf>
    <xf numFmtId="0" fontId="10" fillId="0" borderId="15" xfId="0" applyFont="1" applyBorder="1" applyAlignment="1" applyProtection="1">
      <alignment vertical="center" wrapText="1"/>
      <protection locked="0"/>
    </xf>
    <xf numFmtId="0" fontId="6" fillId="0" borderId="16"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2" fillId="0" borderId="26" xfId="0" applyFont="1" applyBorder="1" applyAlignment="1">
      <alignment horizontal="center" vertical="center" wrapText="1"/>
    </xf>
    <xf numFmtId="0" fontId="2" fillId="2" borderId="0" xfId="0" applyFont="1" applyFill="1" applyAlignment="1">
      <alignment vertical="center"/>
    </xf>
    <xf numFmtId="0" fontId="2" fillId="2" borderId="34" xfId="0" applyFont="1" applyFill="1" applyBorder="1" applyAlignment="1">
      <alignment vertical="center"/>
    </xf>
    <xf numFmtId="0" fontId="2" fillId="2" borderId="32" xfId="0" applyFont="1" applyFill="1" applyBorder="1" applyAlignment="1">
      <alignment vertical="center"/>
    </xf>
    <xf numFmtId="0" fontId="2" fillId="2" borderId="66" xfId="0" applyFont="1" applyFill="1" applyBorder="1" applyAlignment="1">
      <alignment vertical="center"/>
    </xf>
    <xf numFmtId="168" fontId="2" fillId="0" borderId="53" xfId="1" applyNumberFormat="1" applyFont="1" applyFill="1" applyBorder="1" applyAlignment="1" applyProtection="1">
      <alignment horizontal="center" vertical="center"/>
    </xf>
    <xf numFmtId="168" fontId="2" fillId="0" borderId="59" xfId="1" applyNumberFormat="1" applyFont="1" applyFill="1" applyBorder="1" applyAlignment="1" applyProtection="1">
      <alignment horizontal="center" vertical="center"/>
    </xf>
    <xf numFmtId="164" fontId="2" fillId="0" borderId="53" xfId="1" applyFont="1" applyFill="1" applyBorder="1" applyAlignment="1" applyProtection="1">
      <alignment horizontal="center" vertical="center"/>
    </xf>
    <xf numFmtId="164" fontId="2" fillId="0" borderId="59" xfId="1" applyFont="1" applyFill="1" applyBorder="1" applyAlignment="1" applyProtection="1">
      <alignment horizontal="center" vertical="center"/>
    </xf>
    <xf numFmtId="164" fontId="4" fillId="6" borderId="0" xfId="1" applyFont="1" applyFill="1" applyAlignment="1" applyProtection="1">
      <alignment horizontal="center" vertical="center"/>
    </xf>
    <xf numFmtId="164" fontId="5" fillId="2" borderId="0" xfId="1" applyFont="1" applyFill="1" applyAlignment="1" applyProtection="1">
      <alignment horizontal="center" vertical="center"/>
    </xf>
    <xf numFmtId="164" fontId="5" fillId="2" borderId="0" xfId="1" applyFont="1" applyFill="1" applyBorder="1" applyAlignment="1" applyProtection="1">
      <alignment horizontal="center" vertical="center"/>
    </xf>
    <xf numFmtId="164" fontId="4" fillId="2" borderId="0" xfId="1" applyFont="1" applyFill="1" applyAlignment="1" applyProtection="1">
      <alignment horizontal="center" vertical="center"/>
    </xf>
    <xf numFmtId="164" fontId="5" fillId="6" borderId="0" xfId="1" applyFont="1" applyFill="1" applyAlignment="1" applyProtection="1">
      <alignment horizontal="center" vertical="center"/>
    </xf>
    <xf numFmtId="164" fontId="5" fillId="0" borderId="0" xfId="1" applyFont="1" applyFill="1" applyAlignment="1" applyProtection="1">
      <alignment horizontal="center" vertical="center"/>
    </xf>
    <xf numFmtId="10" fontId="4" fillId="2" borderId="0" xfId="5" applyNumberFormat="1" applyFont="1" applyFill="1" applyAlignment="1" applyProtection="1">
      <alignment horizontal="center" vertical="center"/>
    </xf>
    <xf numFmtId="164" fontId="11" fillId="0" borderId="0" xfId="1" applyFont="1" applyFill="1" applyAlignment="1" applyProtection="1">
      <alignment horizontal="center" vertical="center"/>
    </xf>
    <xf numFmtId="164" fontId="4" fillId="2" borderId="0" xfId="1" applyFont="1" applyFill="1" applyAlignment="1" applyProtection="1">
      <alignment vertical="center"/>
    </xf>
    <xf numFmtId="0" fontId="2" fillId="2" borderId="54" xfId="0" applyFont="1" applyFill="1" applyBorder="1" applyAlignment="1">
      <alignment horizontal="right" vertical="center"/>
    </xf>
    <xf numFmtId="0" fontId="2" fillId="2" borderId="60" xfId="0" applyFont="1" applyFill="1" applyBorder="1" applyAlignment="1">
      <alignment horizontal="right" vertical="center"/>
    </xf>
    <xf numFmtId="165" fontId="2" fillId="0" borderId="14" xfId="0" applyNumberFormat="1" applyFont="1" applyBorder="1" applyAlignment="1">
      <alignment horizontal="center" vertical="center"/>
    </xf>
    <xf numFmtId="165" fontId="2" fillId="0" borderId="5" xfId="0" applyNumberFormat="1" applyFont="1" applyBorder="1" applyAlignment="1">
      <alignment horizontal="center" vertical="center"/>
    </xf>
    <xf numFmtId="164" fontId="5" fillId="2" borderId="0" xfId="0" applyNumberFormat="1" applyFont="1" applyFill="1" applyAlignment="1" applyProtection="1">
      <alignment vertical="center"/>
      <protection locked="0"/>
    </xf>
    <xf numFmtId="164" fontId="4" fillId="2" borderId="0" xfId="0" applyNumberFormat="1" applyFont="1" applyFill="1" applyAlignment="1" applyProtection="1">
      <alignment vertical="center"/>
      <protection locked="0"/>
    </xf>
    <xf numFmtId="175" fontId="5" fillId="2" borderId="0" xfId="0" applyNumberFormat="1" applyFont="1" applyFill="1" applyAlignment="1" applyProtection="1">
      <alignment vertical="center"/>
      <protection locked="0"/>
    </xf>
    <xf numFmtId="0" fontId="5" fillId="2" borderId="0" xfId="0" applyFont="1" applyFill="1" applyAlignment="1" applyProtection="1">
      <alignment vertical="center"/>
      <protection locked="0"/>
    </xf>
    <xf numFmtId="49" fontId="2" fillId="2" borderId="5" xfId="1" applyNumberFormat="1" applyFont="1" applyFill="1" applyBorder="1" applyAlignment="1" applyProtection="1">
      <alignment horizontal="left" vertical="center" wrapText="1" indent="1"/>
      <protection locked="0"/>
    </xf>
    <xf numFmtId="49" fontId="2" fillId="2" borderId="14" xfId="1" applyNumberFormat="1" applyFont="1" applyFill="1" applyBorder="1" applyAlignment="1" applyProtection="1">
      <alignment horizontal="left" vertical="center" wrapText="1" indent="1"/>
      <protection locked="0"/>
    </xf>
    <xf numFmtId="49" fontId="2" fillId="2" borderId="25" xfId="1" applyNumberFormat="1" applyFont="1" applyFill="1" applyBorder="1" applyAlignment="1" applyProtection="1">
      <alignment horizontal="left" vertical="center" wrapText="1" indent="1"/>
      <protection locked="0"/>
    </xf>
    <xf numFmtId="164" fontId="3" fillId="2" borderId="81" xfId="1" applyFont="1" applyFill="1" applyBorder="1" applyAlignment="1" applyProtection="1">
      <alignment vertical="center" wrapText="1"/>
    </xf>
    <xf numFmtId="164" fontId="3" fillId="2" borderId="81" xfId="1" applyFont="1" applyFill="1" applyBorder="1" applyAlignment="1" applyProtection="1">
      <alignment horizontal="center" vertical="center" wrapText="1"/>
    </xf>
    <xf numFmtId="164" fontId="2" fillId="5" borderId="76" xfId="1" applyFont="1" applyFill="1" applyBorder="1" applyAlignment="1" applyProtection="1">
      <alignment vertical="center" wrapText="1"/>
      <protection locked="0"/>
    </xf>
    <xf numFmtId="164" fontId="2" fillId="5" borderId="76" xfId="1" applyFont="1" applyFill="1" applyBorder="1" applyAlignment="1" applyProtection="1">
      <alignment horizontal="center" vertical="center" wrapText="1"/>
      <protection locked="0"/>
    </xf>
    <xf numFmtId="164" fontId="3" fillId="2" borderId="61" xfId="1" applyFont="1" applyFill="1" applyBorder="1" applyAlignment="1" applyProtection="1">
      <alignment horizontal="center" vertical="center" wrapText="1"/>
    </xf>
    <xf numFmtId="164" fontId="2" fillId="2" borderId="5" xfId="1" applyFont="1" applyFill="1" applyBorder="1" applyAlignment="1" applyProtection="1">
      <alignment horizontal="center" vertical="center" wrapText="1"/>
      <protection locked="0"/>
    </xf>
    <xf numFmtId="164" fontId="2" fillId="2" borderId="44" xfId="1" applyFont="1" applyFill="1" applyBorder="1" applyAlignment="1" applyProtection="1">
      <alignment horizontal="center" vertical="center" wrapText="1"/>
      <protection locked="0"/>
    </xf>
    <xf numFmtId="0" fontId="25" fillId="0" borderId="111" xfId="0" applyFont="1" applyBorder="1" applyAlignment="1">
      <alignment horizontal="justify" vertical="center" wrapText="1"/>
    </xf>
    <xf numFmtId="0" fontId="16" fillId="0" borderId="110" xfId="0" applyFont="1" applyBorder="1" applyAlignment="1">
      <alignment horizontal="justify" vertical="center" wrapText="1"/>
    </xf>
    <xf numFmtId="0" fontId="0" fillId="0" borderId="122" xfId="0" applyBorder="1" applyAlignment="1">
      <alignment horizontal="justify" vertical="center"/>
    </xf>
    <xf numFmtId="166" fontId="3" fillId="2" borderId="10" xfId="1" applyNumberFormat="1" applyFont="1" applyFill="1" applyBorder="1" applyAlignment="1" applyProtection="1">
      <alignment vertical="center" wrapText="1"/>
      <protection locked="0"/>
    </xf>
    <xf numFmtId="168" fontId="2" fillId="0" borderId="10" xfId="1" applyNumberFormat="1" applyFont="1" applyFill="1" applyBorder="1" applyAlignment="1" applyProtection="1">
      <alignment horizontal="center" vertical="center"/>
      <protection locked="0"/>
    </xf>
    <xf numFmtId="166" fontId="2" fillId="0" borderId="65" xfId="1" applyNumberFormat="1" applyFont="1" applyFill="1" applyBorder="1" applyAlignment="1" applyProtection="1">
      <alignment vertical="center"/>
      <protection locked="0"/>
    </xf>
    <xf numFmtId="166" fontId="2" fillId="0" borderId="65" xfId="1" applyNumberFormat="1" applyFont="1" applyFill="1" applyBorder="1" applyAlignment="1" applyProtection="1">
      <alignment vertical="center" wrapText="1"/>
      <protection locked="0"/>
    </xf>
    <xf numFmtId="0" fontId="2" fillId="0" borderId="36" xfId="0" applyFont="1" applyBorder="1" applyAlignment="1" applyProtection="1">
      <alignment vertical="center" wrapText="1"/>
      <protection locked="0"/>
    </xf>
    <xf numFmtId="0" fontId="2" fillId="0" borderId="37" xfId="0" applyFont="1" applyBorder="1" applyAlignment="1" applyProtection="1">
      <alignment vertical="center" wrapText="1"/>
      <protection locked="0"/>
    </xf>
    <xf numFmtId="0" fontId="2" fillId="0" borderId="16" xfId="0" applyFont="1" applyBorder="1" applyAlignment="1" applyProtection="1">
      <alignment vertical="center" wrapText="1"/>
      <protection locked="0"/>
    </xf>
    <xf numFmtId="0" fontId="2" fillId="0" borderId="17" xfId="0" applyFont="1" applyBorder="1" applyAlignment="1" applyProtection="1">
      <alignment vertical="center" wrapText="1"/>
      <protection locked="0"/>
    </xf>
    <xf numFmtId="164" fontId="2" fillId="0" borderId="27" xfId="1" applyFont="1" applyFill="1" applyBorder="1" applyAlignment="1" applyProtection="1">
      <alignment vertical="center" wrapText="1"/>
    </xf>
    <xf numFmtId="0" fontId="2" fillId="0" borderId="27" xfId="0" applyFont="1" applyBorder="1" applyAlignment="1">
      <alignment vertical="center" wrapText="1"/>
    </xf>
    <xf numFmtId="164" fontId="2" fillId="0" borderId="93" xfId="1" applyFont="1" applyFill="1" applyBorder="1" applyAlignment="1" applyProtection="1">
      <alignment vertical="center" wrapText="1"/>
    </xf>
    <xf numFmtId="0" fontId="2" fillId="2" borderId="53" xfId="0" applyFont="1" applyFill="1" applyBorder="1" applyAlignment="1">
      <alignment vertical="center" wrapText="1"/>
    </xf>
    <xf numFmtId="0" fontId="3" fillId="0" borderId="0" xfId="0" applyFont="1" applyAlignment="1" applyProtection="1">
      <alignment horizontal="center" vertical="center" wrapText="1"/>
      <protection locked="0"/>
    </xf>
    <xf numFmtId="164" fontId="2" fillId="0" borderId="0" xfId="1" applyFont="1" applyFill="1" applyBorder="1" applyAlignment="1" applyProtection="1">
      <alignment vertical="center"/>
    </xf>
    <xf numFmtId="164" fontId="2" fillId="0" borderId="0" xfId="1" applyFont="1" applyFill="1" applyBorder="1" applyAlignment="1" applyProtection="1">
      <alignment vertical="center" wrapText="1"/>
      <protection locked="0"/>
    </xf>
    <xf numFmtId="164" fontId="3" fillId="0" borderId="0" xfId="1" applyFont="1" applyFill="1" applyBorder="1" applyAlignment="1" applyProtection="1">
      <alignment vertical="center"/>
    </xf>
    <xf numFmtId="0" fontId="4" fillId="2" borderId="55" xfId="0" applyFont="1" applyFill="1" applyBorder="1" applyAlignment="1" applyProtection="1">
      <alignment horizontal="center" vertical="center" wrapText="1"/>
      <protection locked="0"/>
    </xf>
    <xf numFmtId="0" fontId="27" fillId="2" borderId="0" xfId="0" applyFont="1" applyFill="1" applyAlignment="1" applyProtection="1">
      <alignment vertical="center"/>
      <protection locked="0"/>
    </xf>
    <xf numFmtId="0" fontId="30" fillId="9" borderId="124" xfId="0" applyFont="1" applyFill="1" applyBorder="1" applyAlignment="1" applyProtection="1">
      <alignment horizontal="center" vertical="center" wrapText="1"/>
      <protection locked="0"/>
    </xf>
    <xf numFmtId="169" fontId="29" fillId="9" borderId="124" xfId="0" applyNumberFormat="1" applyFont="1" applyFill="1" applyBorder="1" applyAlignment="1" applyProtection="1">
      <alignment horizontal="center" vertical="center"/>
      <protection locked="0"/>
    </xf>
    <xf numFmtId="14" fontId="29" fillId="9" borderId="124" xfId="0" applyNumberFormat="1"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3" fillId="4" borderId="26" xfId="0" applyFont="1" applyFill="1" applyBorder="1" applyAlignment="1" applyProtection="1">
      <alignment horizontal="center" vertical="center"/>
      <protection locked="0"/>
    </xf>
    <xf numFmtId="0" fontId="3" fillId="4" borderId="123" xfId="0" applyFont="1" applyFill="1" applyBorder="1" applyAlignment="1" applyProtection="1">
      <alignment horizontal="center" vertical="center"/>
      <protection locked="0"/>
    </xf>
    <xf numFmtId="49" fontId="2" fillId="5" borderId="96" xfId="5" applyNumberFormat="1" applyFont="1" applyFill="1" applyBorder="1" applyAlignment="1" applyProtection="1">
      <alignment horizontal="center" vertical="center"/>
      <protection locked="0"/>
    </xf>
    <xf numFmtId="49" fontId="2" fillId="5" borderId="103" xfId="5" applyNumberFormat="1" applyFont="1" applyFill="1" applyBorder="1" applyAlignment="1" applyProtection="1">
      <alignment horizontal="center" vertical="center"/>
      <protection locked="0"/>
    </xf>
    <xf numFmtId="173" fontId="3" fillId="2" borderId="95" xfId="5" applyNumberFormat="1" applyFont="1" applyFill="1" applyBorder="1" applyAlignment="1" applyProtection="1">
      <alignment horizontal="center" vertical="center"/>
    </xf>
    <xf numFmtId="173" fontId="3" fillId="2" borderId="42" xfId="5" applyNumberFormat="1" applyFont="1" applyFill="1" applyBorder="1" applyAlignment="1" applyProtection="1">
      <alignment horizontal="center" vertical="center"/>
    </xf>
    <xf numFmtId="0" fontId="3" fillId="2" borderId="41" xfId="0" applyFont="1" applyFill="1" applyBorder="1" applyAlignment="1">
      <alignment horizontal="center" vertical="center" wrapText="1"/>
    </xf>
    <xf numFmtId="0" fontId="3" fillId="2" borderId="40" xfId="0" applyFont="1" applyFill="1" applyBorder="1" applyAlignment="1">
      <alignment horizontal="center" vertical="center" wrapText="1"/>
    </xf>
    <xf numFmtId="174" fontId="2" fillId="5" borderId="104" xfId="5" applyNumberFormat="1" applyFont="1" applyFill="1" applyBorder="1" applyAlignment="1" applyProtection="1">
      <alignment horizontal="center" vertical="center"/>
      <protection locked="0"/>
    </xf>
    <xf numFmtId="174" fontId="2" fillId="5" borderId="101" xfId="5" applyNumberFormat="1" applyFont="1" applyFill="1" applyBorder="1" applyAlignment="1" applyProtection="1">
      <alignment horizontal="center" vertical="center"/>
      <protection locked="0"/>
    </xf>
    <xf numFmtId="174" fontId="2" fillId="5" borderId="96" xfId="5" applyNumberFormat="1" applyFont="1" applyFill="1" applyBorder="1" applyAlignment="1" applyProtection="1">
      <alignment horizontal="center" vertical="center"/>
      <protection locked="0"/>
    </xf>
    <xf numFmtId="174" fontId="2" fillId="5" borderId="103" xfId="5" applyNumberFormat="1" applyFont="1" applyFill="1" applyBorder="1" applyAlignment="1" applyProtection="1">
      <alignment horizontal="center" vertical="center"/>
      <protection locked="0"/>
    </xf>
    <xf numFmtId="174" fontId="3" fillId="2" borderId="95" xfId="5" applyNumberFormat="1" applyFont="1" applyFill="1" applyBorder="1" applyAlignment="1" applyProtection="1">
      <alignment horizontal="center" vertical="center"/>
    </xf>
    <xf numFmtId="174" fontId="3" fillId="2" borderId="42" xfId="5" applyNumberFormat="1" applyFont="1" applyFill="1" applyBorder="1" applyAlignment="1" applyProtection="1">
      <alignment horizontal="center" vertical="center"/>
    </xf>
    <xf numFmtId="0" fontId="2" fillId="5" borderId="102" xfId="0" applyFont="1" applyFill="1" applyBorder="1" applyAlignment="1" applyProtection="1">
      <alignment horizontal="left" vertical="center" wrapText="1"/>
      <protection locked="0"/>
    </xf>
    <xf numFmtId="0" fontId="2" fillId="5" borderId="97" xfId="0" applyFont="1" applyFill="1" applyBorder="1" applyAlignment="1" applyProtection="1">
      <alignment horizontal="left" vertical="center" wrapText="1"/>
      <protection locked="0"/>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2" fillId="5" borderId="5" xfId="0" applyFont="1" applyFill="1" applyBorder="1" applyAlignment="1" applyProtection="1">
      <alignment horizontal="left" vertical="center" wrapText="1" indent="3"/>
      <protection locked="0"/>
    </xf>
    <xf numFmtId="0" fontId="2" fillId="5" borderId="14" xfId="0" applyFont="1" applyFill="1" applyBorder="1" applyAlignment="1" applyProtection="1">
      <alignment horizontal="left" vertical="center" wrapText="1" indent="3"/>
      <protection locked="0"/>
    </xf>
    <xf numFmtId="0" fontId="2" fillId="5" borderId="25" xfId="0" applyFont="1" applyFill="1" applyBorder="1" applyAlignment="1" applyProtection="1">
      <alignment horizontal="left" vertical="center" wrapText="1" indent="3"/>
      <protection locked="0"/>
    </xf>
    <xf numFmtId="0" fontId="15" fillId="5" borderId="5" xfId="6" applyFont="1" applyFill="1" applyBorder="1" applyAlignment="1" applyProtection="1">
      <alignment horizontal="left" vertical="center" wrapText="1" indent="3"/>
      <protection locked="0"/>
    </xf>
    <xf numFmtId="0" fontId="3" fillId="0" borderId="85" xfId="0" applyFont="1" applyBorder="1" applyAlignment="1" applyProtection="1">
      <alignment horizontal="center" vertical="center"/>
      <protection locked="0"/>
    </xf>
    <xf numFmtId="0" fontId="3" fillId="0" borderId="86" xfId="0" applyFont="1" applyBorder="1" applyAlignment="1" applyProtection="1">
      <alignment horizontal="center" vertical="center"/>
      <protection locked="0"/>
    </xf>
    <xf numFmtId="0" fontId="3" fillId="0" borderId="87" xfId="0" applyFont="1" applyBorder="1" applyAlignment="1" applyProtection="1">
      <alignment horizontal="center" vertical="center"/>
      <protection locked="0"/>
    </xf>
    <xf numFmtId="0" fontId="2" fillId="5" borderId="14" xfId="0" applyFont="1" applyFill="1" applyBorder="1" applyAlignment="1" applyProtection="1">
      <alignment horizontal="left" vertical="center" wrapText="1"/>
      <protection locked="0"/>
    </xf>
    <xf numFmtId="0" fontId="2" fillId="5" borderId="34" xfId="0" applyFont="1" applyFill="1" applyBorder="1" applyAlignment="1" applyProtection="1">
      <alignment horizontal="left" vertical="center" wrapText="1"/>
      <protection locked="0"/>
    </xf>
    <xf numFmtId="0" fontId="2" fillId="5" borderId="29" xfId="0" applyFont="1" applyFill="1" applyBorder="1" applyAlignment="1" applyProtection="1">
      <alignment horizontal="left" vertical="center" wrapText="1"/>
      <protection locked="0"/>
    </xf>
    <xf numFmtId="0" fontId="2" fillId="5" borderId="66" xfId="0" applyFont="1" applyFill="1" applyBorder="1" applyAlignment="1" applyProtection="1">
      <alignment horizontal="left" vertical="center" wrapText="1"/>
      <protection locked="0"/>
    </xf>
    <xf numFmtId="0" fontId="6" fillId="2" borderId="36" xfId="0" applyFont="1" applyFill="1" applyBorder="1" applyAlignment="1" applyProtection="1">
      <alignment horizontal="left" vertical="center" wrapText="1"/>
      <protection locked="0"/>
    </xf>
    <xf numFmtId="0" fontId="6" fillId="2" borderId="37" xfId="0" applyFont="1" applyFill="1" applyBorder="1" applyAlignment="1" applyProtection="1">
      <alignment horizontal="left" vertical="center" wrapText="1"/>
      <protection locked="0"/>
    </xf>
    <xf numFmtId="0" fontId="3" fillId="3" borderId="41" xfId="0" applyFont="1" applyFill="1" applyBorder="1" applyAlignment="1" applyProtection="1">
      <alignment horizontal="center" vertical="center" wrapText="1"/>
      <protection locked="0"/>
    </xf>
    <xf numFmtId="0" fontId="3" fillId="3" borderId="40" xfId="0" applyFont="1" applyFill="1" applyBorder="1" applyAlignment="1" applyProtection="1">
      <alignment horizontal="center" vertical="center" wrapText="1"/>
      <protection locked="0"/>
    </xf>
    <xf numFmtId="0" fontId="3" fillId="3" borderId="95" xfId="0" applyFont="1" applyFill="1" applyBorder="1" applyAlignment="1" applyProtection="1">
      <alignment horizontal="center" vertical="center"/>
      <protection locked="0"/>
    </xf>
    <xf numFmtId="0" fontId="3" fillId="3" borderId="42" xfId="0" applyFont="1" applyFill="1" applyBorder="1" applyAlignment="1" applyProtection="1">
      <alignment horizontal="center" vertical="center"/>
      <protection locked="0"/>
    </xf>
    <xf numFmtId="0" fontId="2" fillId="5" borderId="99" xfId="0" applyFont="1" applyFill="1" applyBorder="1" applyAlignment="1" applyProtection="1">
      <alignment horizontal="left" vertical="center" wrapText="1"/>
      <protection locked="0"/>
    </xf>
    <xf numFmtId="0" fontId="2" fillId="5" borderId="100" xfId="0" applyFont="1" applyFill="1" applyBorder="1" applyAlignment="1" applyProtection="1">
      <alignment horizontal="left" vertical="center" wrapText="1"/>
      <protection locked="0"/>
    </xf>
    <xf numFmtId="49" fontId="2" fillId="5" borderId="104" xfId="5" applyNumberFormat="1" applyFont="1" applyFill="1" applyBorder="1" applyAlignment="1" applyProtection="1">
      <alignment horizontal="center" vertical="center"/>
      <protection locked="0"/>
    </xf>
    <xf numFmtId="49" fontId="2" fillId="5" borderId="101" xfId="5" applyNumberFormat="1"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26"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0" borderId="28"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0" fontId="3" fillId="0" borderId="85" xfId="0" applyFont="1" applyBorder="1" applyAlignment="1" applyProtection="1">
      <alignment horizontal="left" vertical="center"/>
      <protection locked="0"/>
    </xf>
    <xf numFmtId="0" fontId="3" fillId="0" borderId="86"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0" fontId="3" fillId="2" borderId="51" xfId="0" applyFont="1" applyFill="1" applyBorder="1" applyAlignment="1">
      <alignment horizontal="center" vertical="center" wrapText="1"/>
    </xf>
    <xf numFmtId="0" fontId="3" fillId="2" borderId="29" xfId="0" applyFont="1" applyFill="1" applyBorder="1" applyAlignment="1">
      <alignment horizontal="center" vertical="center" wrapText="1"/>
    </xf>
    <xf numFmtId="4" fontId="2" fillId="5" borderId="33" xfId="0" applyNumberFormat="1" applyFont="1" applyFill="1" applyBorder="1" applyAlignment="1" applyProtection="1">
      <alignment horizontal="left" vertical="center" wrapText="1"/>
      <protection locked="0"/>
    </xf>
    <xf numFmtId="4" fontId="2" fillId="5" borderId="44" xfId="0" applyNumberFormat="1" applyFont="1" applyFill="1" applyBorder="1" applyAlignment="1" applyProtection="1">
      <alignment horizontal="left" vertical="center" wrapText="1"/>
      <protection locked="0"/>
    </xf>
    <xf numFmtId="170" fontId="2" fillId="2" borderId="5" xfId="1" applyNumberFormat="1" applyFont="1" applyFill="1" applyBorder="1" applyAlignment="1" applyProtection="1">
      <alignment horizontal="center" vertical="center" wrapText="1"/>
      <protection locked="0"/>
    </xf>
    <xf numFmtId="170" fontId="2" fillId="2" borderId="44" xfId="1" applyNumberFormat="1" applyFont="1" applyFill="1" applyBorder="1" applyAlignment="1" applyProtection="1">
      <alignment horizontal="center" vertical="center" wrapText="1"/>
      <protection locked="0"/>
    </xf>
    <xf numFmtId="49" fontId="2" fillId="2" borderId="5" xfId="1" applyNumberFormat="1" applyFont="1" applyFill="1" applyBorder="1" applyAlignment="1" applyProtection="1">
      <alignment horizontal="left" vertical="center" wrapText="1" indent="1"/>
      <protection locked="0"/>
    </xf>
    <xf numFmtId="49" fontId="2" fillId="2" borderId="14" xfId="1" applyNumberFormat="1" applyFont="1" applyFill="1" applyBorder="1" applyAlignment="1" applyProtection="1">
      <alignment horizontal="left" vertical="center" wrapText="1" indent="1"/>
      <protection locked="0"/>
    </xf>
    <xf numFmtId="49" fontId="2" fillId="2" borderId="25" xfId="1" applyNumberFormat="1" applyFont="1" applyFill="1" applyBorder="1" applyAlignment="1" applyProtection="1">
      <alignment horizontal="left" vertical="center" wrapText="1" indent="1"/>
      <protection locked="0"/>
    </xf>
    <xf numFmtId="0" fontId="6" fillId="2" borderId="0" xfId="0" applyFont="1" applyFill="1" applyAlignment="1">
      <alignment horizontal="left" vertical="center" wrapText="1"/>
    </xf>
    <xf numFmtId="0" fontId="6" fillId="2" borderId="65" xfId="0" applyFont="1" applyFill="1" applyBorder="1" applyAlignment="1">
      <alignment horizontal="left" vertical="center" wrapText="1"/>
    </xf>
    <xf numFmtId="0" fontId="3" fillId="0" borderId="51" xfId="0" applyFont="1" applyBorder="1" applyAlignment="1" applyProtection="1">
      <alignment vertical="center" wrapText="1"/>
      <protection locked="0"/>
    </xf>
    <xf numFmtId="0" fontId="3" fillId="0" borderId="29"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12" fillId="0" borderId="20" xfId="0" applyFont="1" applyBorder="1" applyAlignment="1" applyProtection="1">
      <alignment vertical="center" wrapText="1"/>
      <protection locked="0"/>
    </xf>
    <xf numFmtId="0" fontId="2" fillId="2" borderId="0" xfId="0" applyFont="1" applyFill="1" applyAlignment="1" applyProtection="1">
      <alignment horizontal="left" vertical="center" wrapText="1"/>
      <protection locked="0"/>
    </xf>
    <xf numFmtId="0" fontId="2" fillId="2" borderId="65" xfId="0" applyFont="1" applyFill="1" applyBorder="1" applyAlignment="1" applyProtection="1">
      <alignment horizontal="left" vertical="center" wrapText="1"/>
      <protection locked="0"/>
    </xf>
    <xf numFmtId="0" fontId="10" fillId="0" borderId="35" xfId="0" applyFont="1" applyBorder="1" applyAlignment="1" applyProtection="1">
      <alignment horizontal="left" vertical="center" wrapText="1"/>
      <protection locked="0"/>
    </xf>
    <xf numFmtId="0" fontId="10" fillId="0" borderId="36" xfId="0" applyFont="1" applyBorder="1" applyAlignment="1" applyProtection="1">
      <alignment horizontal="left" vertical="center" wrapText="1"/>
      <protection locked="0"/>
    </xf>
    <xf numFmtId="0" fontId="10" fillId="0" borderId="37" xfId="0"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3" fillId="4" borderId="19" xfId="0" applyFont="1" applyFill="1" applyBorder="1" applyAlignment="1" applyProtection="1">
      <alignment horizontal="center" vertical="center"/>
      <protection locked="0"/>
    </xf>
    <xf numFmtId="0" fontId="2" fillId="5" borderId="0" xfId="0" applyFont="1" applyFill="1" applyAlignment="1" applyProtection="1">
      <alignment horizontal="left" vertical="center" wrapText="1"/>
      <protection locked="0"/>
    </xf>
    <xf numFmtId="0" fontId="2" fillId="5" borderId="89" xfId="0" applyFont="1" applyFill="1" applyBorder="1" applyAlignment="1" applyProtection="1">
      <alignment horizontal="left" vertical="center" wrapText="1"/>
      <protection locked="0"/>
    </xf>
    <xf numFmtId="0" fontId="2" fillId="5" borderId="77" xfId="0" applyFont="1" applyFill="1" applyBorder="1" applyAlignment="1" applyProtection="1">
      <alignment horizontal="left" vertical="center" wrapText="1"/>
      <protection locked="0"/>
    </xf>
    <xf numFmtId="0" fontId="2" fillId="5" borderId="90" xfId="0" applyFont="1" applyFill="1" applyBorder="1" applyAlignment="1" applyProtection="1">
      <alignment horizontal="left" vertical="center" wrapText="1"/>
      <protection locked="0"/>
    </xf>
    <xf numFmtId="0" fontId="2" fillId="2" borderId="33" xfId="0" applyFont="1" applyFill="1" applyBorder="1" applyAlignment="1">
      <alignment horizontal="left" vertical="center" indent="9"/>
    </xf>
    <xf numFmtId="0" fontId="2" fillId="2" borderId="14" xfId="0" applyFont="1" applyFill="1" applyBorder="1" applyAlignment="1">
      <alignment horizontal="left" vertical="center" indent="9"/>
    </xf>
    <xf numFmtId="0" fontId="2" fillId="2" borderId="34" xfId="0" applyFont="1" applyFill="1" applyBorder="1" applyAlignment="1">
      <alignment horizontal="left" vertical="center" indent="9"/>
    </xf>
    <xf numFmtId="0" fontId="7" fillId="2" borderId="13" xfId="0" applyFont="1" applyFill="1" applyBorder="1" applyAlignment="1" applyProtection="1">
      <alignment horizontal="center" vertical="top" wrapText="1"/>
      <protection locked="0"/>
    </xf>
    <xf numFmtId="0" fontId="7" fillId="2" borderId="24" xfId="0" applyFont="1" applyFill="1" applyBorder="1" applyAlignment="1" applyProtection="1">
      <alignment horizontal="center" vertical="top" wrapText="1"/>
      <protection locked="0"/>
    </xf>
    <xf numFmtId="49" fontId="2" fillId="2" borderId="76" xfId="1" applyNumberFormat="1" applyFont="1" applyFill="1" applyBorder="1" applyAlignment="1" applyProtection="1">
      <alignment horizontal="left" vertical="center" wrapText="1" indent="1"/>
      <protection locked="0"/>
    </xf>
    <xf numFmtId="49" fontId="2" fillId="2" borderId="77" xfId="1" applyNumberFormat="1" applyFont="1" applyFill="1" applyBorder="1" applyAlignment="1" applyProtection="1">
      <alignment horizontal="left" vertical="center" wrapText="1" indent="1"/>
      <protection locked="0"/>
    </xf>
    <xf numFmtId="49" fontId="2" fillId="2" borderId="78" xfId="1" applyNumberFormat="1" applyFont="1" applyFill="1" applyBorder="1" applyAlignment="1" applyProtection="1">
      <alignment horizontal="left" vertical="center" wrapText="1" indent="1"/>
      <protection locked="0"/>
    </xf>
    <xf numFmtId="0" fontId="7" fillId="2" borderId="14" xfId="0" applyFont="1" applyFill="1" applyBorder="1" applyAlignment="1" applyProtection="1">
      <alignment horizontal="center" vertical="top" wrapText="1"/>
      <protection locked="0"/>
    </xf>
    <xf numFmtId="0" fontId="7" fillId="2" borderId="25" xfId="0" applyFont="1" applyFill="1" applyBorder="1" applyAlignment="1" applyProtection="1">
      <alignment horizontal="center" vertical="top" wrapText="1"/>
      <protection locked="0"/>
    </xf>
    <xf numFmtId="4" fontId="2" fillId="5" borderId="45" xfId="0" applyNumberFormat="1" applyFont="1" applyFill="1" applyBorder="1" applyAlignment="1" applyProtection="1">
      <alignment horizontal="left" vertical="center" wrapText="1"/>
      <protection locked="0"/>
    </xf>
    <xf numFmtId="4" fontId="2" fillId="5" borderId="46" xfId="0" applyNumberFormat="1" applyFont="1" applyFill="1" applyBorder="1" applyAlignment="1" applyProtection="1">
      <alignment horizontal="left" vertical="center" wrapText="1"/>
      <protection locked="0"/>
    </xf>
    <xf numFmtId="164" fontId="2" fillId="2" borderId="81" xfId="1" applyFont="1" applyFill="1" applyBorder="1" applyAlignment="1" applyProtection="1">
      <alignment horizontal="center" vertical="center" wrapText="1"/>
    </xf>
    <xf numFmtId="164" fontId="2" fillId="2" borderId="82" xfId="1" applyFont="1" applyFill="1" applyBorder="1" applyAlignment="1" applyProtection="1">
      <alignment horizontal="center" vertical="center" wrapText="1"/>
    </xf>
    <xf numFmtId="164" fontId="2" fillId="2" borderId="5" xfId="1" applyFont="1" applyFill="1" applyBorder="1" applyAlignment="1" applyProtection="1">
      <alignment horizontal="center" vertical="center" wrapText="1"/>
      <protection locked="0"/>
    </xf>
    <xf numFmtId="164" fontId="2" fillId="2" borderId="44" xfId="1" applyFont="1" applyFill="1" applyBorder="1" applyAlignment="1" applyProtection="1">
      <alignment horizontal="center" vertical="center" wrapText="1"/>
      <protection locked="0"/>
    </xf>
    <xf numFmtId="164" fontId="2" fillId="2" borderId="5" xfId="1" applyFont="1" applyFill="1" applyBorder="1" applyAlignment="1" applyProtection="1">
      <alignment horizontal="center" vertical="center" wrapText="1"/>
    </xf>
    <xf numFmtId="164" fontId="2" fillId="2" borderId="44" xfId="1" applyFont="1" applyFill="1" applyBorder="1" applyAlignment="1" applyProtection="1">
      <alignment horizontal="center" vertical="center" wrapText="1"/>
    </xf>
    <xf numFmtId="164" fontId="2" fillId="2" borderId="81" xfId="1" applyFont="1" applyFill="1" applyBorder="1" applyAlignment="1" applyProtection="1">
      <alignment horizontal="center" vertical="center" wrapText="1"/>
      <protection locked="0"/>
    </xf>
    <xf numFmtId="164" fontId="2" fillId="2" borderId="83" xfId="1" applyFont="1" applyFill="1" applyBorder="1" applyAlignment="1" applyProtection="1">
      <alignment horizontal="center" vertical="center" wrapText="1"/>
      <protection locked="0"/>
    </xf>
    <xf numFmtId="164" fontId="2" fillId="2" borderId="84" xfId="1" applyFont="1" applyFill="1" applyBorder="1" applyAlignment="1" applyProtection="1">
      <alignment horizontal="center" vertical="center" wrapText="1"/>
      <protection locked="0"/>
    </xf>
    <xf numFmtId="170" fontId="2" fillId="2" borderId="76" xfId="1" applyNumberFormat="1" applyFont="1" applyFill="1" applyBorder="1" applyAlignment="1" applyProtection="1">
      <alignment horizontal="center" vertical="center" wrapText="1"/>
      <protection locked="0"/>
    </xf>
    <xf numFmtId="170" fontId="2" fillId="2" borderId="46" xfId="1" applyNumberFormat="1"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wrapText="1"/>
      <protection locked="0"/>
    </xf>
    <xf numFmtId="0" fontId="6" fillId="2" borderId="65" xfId="0" applyFont="1" applyFill="1" applyBorder="1" applyAlignment="1" applyProtection="1">
      <alignment horizontal="left" vertical="center" wrapText="1"/>
      <protection locked="0"/>
    </xf>
    <xf numFmtId="0" fontId="3" fillId="3" borderId="29"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64" xfId="0" applyFont="1" applyFill="1" applyBorder="1" applyAlignment="1" applyProtection="1">
      <alignment horizontal="center" vertical="center" wrapText="1"/>
      <protection locked="0"/>
    </xf>
    <xf numFmtId="0" fontId="3" fillId="3" borderId="50" xfId="0" applyFont="1" applyFill="1" applyBorder="1" applyAlignment="1" applyProtection="1">
      <alignment horizontal="center" vertical="center" wrapText="1"/>
      <protection locked="0"/>
    </xf>
    <xf numFmtId="164" fontId="3" fillId="2" borderId="61" xfId="1" applyFont="1" applyFill="1" applyBorder="1" applyAlignment="1" applyProtection="1">
      <alignment horizontal="center" vertical="center" wrapText="1"/>
    </xf>
    <xf numFmtId="164" fontId="3" fillId="2" borderId="62" xfId="1" applyFont="1" applyFill="1" applyBorder="1" applyAlignment="1" applyProtection="1">
      <alignment horizontal="center" vertical="center" wrapText="1"/>
    </xf>
    <xf numFmtId="172" fontId="2" fillId="5" borderId="26" xfId="0" applyNumberFormat="1" applyFont="1" applyFill="1" applyBorder="1" applyAlignment="1" applyProtection="1">
      <alignment horizontal="left" vertical="center" wrapText="1" indent="3"/>
      <protection locked="0"/>
    </xf>
    <xf numFmtId="172" fontId="2" fillId="5" borderId="19" xfId="0" applyNumberFormat="1" applyFont="1" applyFill="1" applyBorder="1" applyAlignment="1" applyProtection="1">
      <alignment horizontal="left" vertical="center" wrapText="1" indent="3"/>
      <protection locked="0"/>
    </xf>
    <xf numFmtId="167" fontId="2" fillId="5" borderId="5" xfId="0" applyNumberFormat="1" applyFont="1" applyFill="1" applyBorder="1" applyAlignment="1" applyProtection="1">
      <alignment horizontal="left" vertical="center" indent="4"/>
      <protection locked="0"/>
    </xf>
    <xf numFmtId="167" fontId="2" fillId="5" borderId="14" xfId="0" applyNumberFormat="1" applyFont="1" applyFill="1" applyBorder="1" applyAlignment="1" applyProtection="1">
      <alignment horizontal="left" vertical="center" indent="4"/>
      <protection locked="0"/>
    </xf>
    <xf numFmtId="164" fontId="3" fillId="2" borderId="8" xfId="1" applyFont="1" applyFill="1" applyBorder="1" applyAlignment="1" applyProtection="1">
      <alignment horizontal="center" vertical="center" wrapText="1"/>
    </xf>
    <xf numFmtId="164" fontId="3" fillId="2" borderId="50" xfId="1" applyFont="1" applyFill="1" applyBorder="1" applyAlignment="1" applyProtection="1">
      <alignment horizontal="center" vertical="center" wrapText="1"/>
    </xf>
    <xf numFmtId="0" fontId="3" fillId="3" borderId="2" xfId="0" applyFont="1" applyFill="1" applyBorder="1" applyAlignment="1" applyProtection="1">
      <alignment horizontal="center" vertical="center"/>
      <protection locked="0"/>
    </xf>
    <xf numFmtId="0" fontId="3" fillId="3" borderId="49" xfId="0" applyFont="1" applyFill="1" applyBorder="1" applyAlignment="1" applyProtection="1">
      <alignment horizontal="center" vertical="center"/>
      <protection locked="0"/>
    </xf>
    <xf numFmtId="0" fontId="3" fillId="2" borderId="3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45" xfId="0" applyFont="1" applyFill="1" applyBorder="1" applyAlignment="1">
      <alignment horizontal="center" vertical="center" wrapText="1"/>
    </xf>
    <xf numFmtId="0" fontId="3" fillId="2" borderId="7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7" fillId="2" borderId="94" xfId="0" applyFont="1" applyFill="1" applyBorder="1" applyAlignment="1">
      <alignment horizontal="center" vertical="center"/>
    </xf>
    <xf numFmtId="4" fontId="3" fillId="2" borderId="4" xfId="0" applyNumberFormat="1" applyFont="1" applyFill="1" applyBorder="1" applyAlignment="1">
      <alignment horizontal="left" vertical="center" wrapText="1"/>
    </xf>
    <xf numFmtId="4" fontId="3" fillId="2" borderId="6" xfId="0" applyNumberFormat="1" applyFont="1" applyFill="1" applyBorder="1" applyAlignment="1">
      <alignment horizontal="left" vertical="center" wrapText="1"/>
    </xf>
    <xf numFmtId="4" fontId="3" fillId="2" borderId="7" xfId="0" applyNumberFormat="1" applyFont="1" applyFill="1" applyBorder="1" applyAlignment="1">
      <alignment horizontal="left" vertical="center" wrapText="1"/>
    </xf>
    <xf numFmtId="4" fontId="3" fillId="2" borderId="9" xfId="0" applyNumberFormat="1" applyFont="1" applyFill="1" applyBorder="1" applyAlignment="1">
      <alignment horizontal="left" vertical="center" wrapText="1"/>
    </xf>
    <xf numFmtId="0" fontId="3" fillId="3" borderId="56"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49" fontId="2" fillId="2" borderId="2" xfId="1" applyNumberFormat="1" applyFont="1" applyFill="1" applyBorder="1" applyAlignment="1" applyProtection="1">
      <alignment horizontal="left" vertical="center" wrapText="1" indent="1"/>
      <protection locked="0"/>
    </xf>
    <xf numFmtId="49" fontId="2" fillId="2" borderId="26" xfId="1" applyNumberFormat="1" applyFont="1" applyFill="1" applyBorder="1" applyAlignment="1" applyProtection="1">
      <alignment horizontal="left" vertical="center" wrapText="1" indent="1"/>
      <protection locked="0"/>
    </xf>
    <xf numFmtId="49" fontId="2" fillId="2" borderId="19" xfId="1" applyNumberFormat="1" applyFont="1" applyFill="1" applyBorder="1" applyAlignment="1" applyProtection="1">
      <alignment horizontal="left" vertical="center" wrapText="1" indent="1"/>
      <protection locked="0"/>
    </xf>
    <xf numFmtId="49" fontId="3" fillId="2" borderId="8" xfId="1" applyNumberFormat="1" applyFont="1" applyFill="1" applyBorder="1" applyAlignment="1" applyProtection="1">
      <alignment horizontal="left" vertical="center" wrapText="1" indent="1"/>
      <protection locked="0"/>
    </xf>
    <xf numFmtId="49" fontId="3" fillId="2" borderId="29" xfId="1" applyNumberFormat="1" applyFont="1" applyFill="1" applyBorder="1" applyAlignment="1" applyProtection="1">
      <alignment horizontal="left" vertical="center" wrapText="1" indent="1"/>
      <protection locked="0"/>
    </xf>
    <xf numFmtId="49" fontId="3" fillId="2" borderId="20" xfId="1" applyNumberFormat="1" applyFont="1" applyFill="1" applyBorder="1" applyAlignment="1" applyProtection="1">
      <alignment horizontal="left" vertical="center" wrapText="1" indent="1"/>
      <protection locked="0"/>
    </xf>
    <xf numFmtId="49" fontId="3" fillId="2" borderId="61" xfId="1" applyNumberFormat="1" applyFont="1" applyFill="1" applyBorder="1" applyAlignment="1" applyProtection="1">
      <alignment horizontal="left" vertical="center" wrapText="1" indent="1"/>
      <protection locked="0"/>
    </xf>
    <xf numFmtId="49" fontId="3" fillId="2" borderId="13" xfId="1" applyNumberFormat="1" applyFont="1" applyFill="1" applyBorder="1" applyAlignment="1" applyProtection="1">
      <alignment horizontal="left" vertical="center" wrapText="1" indent="1"/>
      <protection locked="0"/>
    </xf>
    <xf numFmtId="49" fontId="3" fillId="2" borderId="24" xfId="1" applyNumberFormat="1" applyFont="1" applyFill="1" applyBorder="1" applyAlignment="1" applyProtection="1">
      <alignment horizontal="left" vertical="center" wrapText="1" indent="1"/>
      <protection locked="0"/>
    </xf>
    <xf numFmtId="0" fontId="7" fillId="2" borderId="0" xfId="0" applyFont="1" applyFill="1" applyAlignment="1" applyProtection="1">
      <alignment horizontal="left" vertical="center" wrapText="1"/>
      <protection locked="0"/>
    </xf>
    <xf numFmtId="0" fontId="7" fillId="2" borderId="65"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top" wrapText="1"/>
      <protection locked="0"/>
    </xf>
    <xf numFmtId="0" fontId="7" fillId="2" borderId="25" xfId="0" applyFont="1" applyFill="1" applyBorder="1" applyAlignment="1" applyProtection="1">
      <alignment horizontal="left" vertical="top" wrapText="1"/>
      <protection locked="0"/>
    </xf>
    <xf numFmtId="0" fontId="2" fillId="2" borderId="36" xfId="0" applyFont="1" applyFill="1" applyBorder="1" applyAlignment="1" applyProtection="1">
      <alignment horizontal="center" vertical="center" wrapText="1"/>
      <protection locked="0"/>
    </xf>
    <xf numFmtId="0" fontId="2" fillId="2" borderId="37"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4" fontId="3" fillId="2" borderId="11" xfId="0" applyNumberFormat="1" applyFont="1" applyFill="1" applyBorder="1" applyAlignment="1">
      <alignment horizontal="left" vertical="center" wrapText="1"/>
    </xf>
    <xf numFmtId="4" fontId="3" fillId="2" borderId="12" xfId="0" applyNumberFormat="1" applyFont="1" applyFill="1" applyBorder="1" applyAlignment="1">
      <alignment horizontal="left" vertical="center" wrapText="1"/>
    </xf>
    <xf numFmtId="0" fontId="3" fillId="3" borderId="57"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wrapText="1"/>
      <protection locked="0"/>
    </xf>
    <xf numFmtId="164" fontId="2" fillId="2" borderId="2" xfId="1" applyFont="1" applyFill="1" applyBorder="1" applyAlignment="1" applyProtection="1">
      <alignment horizontal="center" vertical="center" wrapText="1"/>
    </xf>
    <xf numFmtId="164" fontId="2" fillId="2" borderId="49" xfId="1" applyFont="1" applyFill="1" applyBorder="1" applyAlignment="1" applyProtection="1">
      <alignment horizontal="center" vertical="center"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167" fontId="2" fillId="5" borderId="25" xfId="0" applyNumberFormat="1" applyFont="1" applyFill="1" applyBorder="1" applyAlignment="1" applyProtection="1">
      <alignment horizontal="left" vertical="center" indent="4"/>
      <protection locked="0"/>
    </xf>
    <xf numFmtId="0" fontId="3" fillId="0" borderId="33" xfId="0" applyFont="1" applyBorder="1" applyAlignment="1">
      <alignment horizontal="left" vertical="center"/>
    </xf>
    <xf numFmtId="0" fontId="3" fillId="0" borderId="14" xfId="0" applyFont="1" applyBorder="1" applyAlignment="1">
      <alignment horizontal="left" vertical="center"/>
    </xf>
    <xf numFmtId="0" fontId="3" fillId="0" borderId="34" xfId="0" applyFont="1" applyBorder="1" applyAlignment="1">
      <alignment horizontal="left" vertical="center"/>
    </xf>
    <xf numFmtId="4" fontId="3" fillId="2" borderId="79" xfId="0" applyNumberFormat="1" applyFont="1" applyFill="1" applyBorder="1" applyAlignment="1">
      <alignment horizontal="left" vertical="center" wrapText="1"/>
    </xf>
    <xf numFmtId="4" fontId="3" fillId="2" borderId="80" xfId="0" applyNumberFormat="1" applyFont="1" applyFill="1" applyBorder="1" applyAlignment="1">
      <alignment horizontal="left" vertical="center" wrapText="1"/>
    </xf>
    <xf numFmtId="0" fontId="3" fillId="3" borderId="41" xfId="0" applyFont="1" applyFill="1" applyBorder="1" applyAlignment="1" applyProtection="1">
      <alignment horizontal="left" vertical="center" wrapText="1"/>
      <protection locked="0"/>
    </xf>
    <xf numFmtId="0" fontId="3" fillId="3" borderId="40" xfId="0" applyFont="1" applyFill="1" applyBorder="1" applyAlignment="1" applyProtection="1">
      <alignment horizontal="left" vertical="center" wrapText="1"/>
      <protection locked="0"/>
    </xf>
    <xf numFmtId="0" fontId="3" fillId="3" borderId="42" xfId="0" applyFont="1" applyFill="1" applyBorder="1" applyAlignment="1" applyProtection="1">
      <alignment horizontal="left" vertical="center" wrapText="1"/>
      <protection locked="0"/>
    </xf>
    <xf numFmtId="0" fontId="3" fillId="2" borderId="51"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2" fillId="2" borderId="33" xfId="0" applyFont="1" applyFill="1" applyBorder="1" applyAlignment="1">
      <alignment horizontal="left" vertical="center" indent="6"/>
    </xf>
    <xf numFmtId="0" fontId="2" fillId="2" borderId="14" xfId="0" applyFont="1" applyFill="1" applyBorder="1" applyAlignment="1">
      <alignment horizontal="left" vertical="center" indent="6"/>
    </xf>
    <xf numFmtId="0" fontId="2" fillId="2" borderId="34" xfId="0" applyFont="1" applyFill="1" applyBorder="1" applyAlignment="1">
      <alignment horizontal="left" vertical="center" indent="6"/>
    </xf>
    <xf numFmtId="0" fontId="6" fillId="0" borderId="40" xfId="0" applyFont="1" applyBorder="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7" fillId="2" borderId="13" xfId="0" applyFont="1" applyFill="1" applyBorder="1" applyAlignment="1" applyProtection="1">
      <alignment horizontal="left" vertical="top" wrapText="1"/>
      <protection locked="0"/>
    </xf>
    <xf numFmtId="0" fontId="7" fillId="2" borderId="24" xfId="0" applyFont="1" applyFill="1" applyBorder="1" applyAlignment="1" applyProtection="1">
      <alignment horizontal="left" vertical="top" wrapText="1"/>
      <protection locked="0"/>
    </xf>
    <xf numFmtId="4" fontId="2" fillId="2" borderId="4" xfId="0" applyNumberFormat="1" applyFont="1" applyFill="1" applyBorder="1" applyAlignment="1">
      <alignment horizontal="left" vertical="center" wrapText="1"/>
    </xf>
    <xf numFmtId="4" fontId="2" fillId="2" borderId="6" xfId="0" applyNumberFormat="1" applyFont="1" applyFill="1" applyBorder="1" applyAlignment="1">
      <alignment horizontal="left" vertical="center" wrapText="1"/>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4" fontId="3" fillId="2" borderId="11" xfId="0" applyNumberFormat="1" applyFont="1" applyFill="1" applyBorder="1" applyAlignment="1" applyProtection="1">
      <alignment horizontal="left" vertical="center" wrapText="1"/>
      <protection locked="0"/>
    </xf>
    <xf numFmtId="4" fontId="3" fillId="2" borderId="12" xfId="0" applyNumberFormat="1" applyFont="1" applyFill="1" applyBorder="1" applyAlignment="1" applyProtection="1">
      <alignment horizontal="left" vertical="center" wrapText="1"/>
      <protection locked="0"/>
    </xf>
    <xf numFmtId="172" fontId="2" fillId="5" borderId="14" xfId="0" applyNumberFormat="1" applyFont="1" applyFill="1" applyBorder="1" applyAlignment="1" applyProtection="1">
      <alignment horizontal="left" vertical="center" indent="2"/>
      <protection locked="0"/>
    </xf>
    <xf numFmtId="172" fontId="2" fillId="5" borderId="25" xfId="0" applyNumberFormat="1" applyFont="1" applyFill="1" applyBorder="1" applyAlignment="1" applyProtection="1">
      <alignment horizontal="left" vertical="center" indent="2"/>
      <protection locked="0"/>
    </xf>
    <xf numFmtId="49" fontId="2" fillId="5" borderId="48" xfId="0" applyNumberFormat="1" applyFont="1" applyFill="1" applyBorder="1" applyAlignment="1" applyProtection="1">
      <alignment horizontal="center" vertical="center"/>
      <protection locked="0"/>
    </xf>
    <xf numFmtId="49" fontId="2" fillId="5" borderId="54" xfId="0" applyNumberFormat="1"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wrapText="1"/>
      <protection locked="0"/>
    </xf>
    <xf numFmtId="49" fontId="2" fillId="5" borderId="98" xfId="0" applyNumberFormat="1" applyFont="1" applyFill="1" applyBorder="1" applyAlignment="1" applyProtection="1">
      <alignment horizontal="center" vertical="center"/>
      <protection locked="0"/>
    </xf>
    <xf numFmtId="49" fontId="2" fillId="5" borderId="60" xfId="0" applyNumberFormat="1" applyFont="1" applyFill="1" applyBorder="1" applyAlignment="1" applyProtection="1">
      <alignment horizontal="center" vertical="center"/>
      <protection locked="0"/>
    </xf>
    <xf numFmtId="4" fontId="2" fillId="2" borderId="4" xfId="0" applyNumberFormat="1" applyFont="1" applyFill="1" applyBorder="1" applyAlignment="1" applyProtection="1">
      <alignment horizontal="left" vertical="center" wrapText="1"/>
      <protection locked="0"/>
    </xf>
    <xf numFmtId="4" fontId="2" fillId="2" borderId="6" xfId="0" applyNumberFormat="1" applyFont="1" applyFill="1" applyBorder="1" applyAlignment="1" applyProtection="1">
      <alignment horizontal="left" vertical="center" wrapText="1"/>
      <protection locked="0"/>
    </xf>
    <xf numFmtId="0" fontId="3" fillId="3" borderId="43" xfId="0" applyFont="1" applyFill="1" applyBorder="1" applyAlignment="1" applyProtection="1">
      <alignment horizontal="center" vertical="center"/>
      <protection locked="0"/>
    </xf>
    <xf numFmtId="171" fontId="2" fillId="5" borderId="14" xfId="0" applyNumberFormat="1" applyFont="1" applyFill="1" applyBorder="1" applyAlignment="1" applyProtection="1">
      <alignment horizontal="left" vertical="center" indent="2"/>
      <protection locked="0"/>
    </xf>
    <xf numFmtId="171" fontId="2" fillId="5" borderId="25" xfId="0" applyNumberFormat="1" applyFont="1" applyFill="1" applyBorder="1" applyAlignment="1" applyProtection="1">
      <alignment horizontal="left" vertical="center" indent="2"/>
      <protection locked="0"/>
    </xf>
    <xf numFmtId="164" fontId="3" fillId="3" borderId="43" xfId="0" applyNumberFormat="1" applyFont="1" applyFill="1" applyBorder="1" applyAlignment="1" applyProtection="1">
      <alignment horizontal="center" vertical="center"/>
      <protection locked="0"/>
    </xf>
    <xf numFmtId="164" fontId="3" fillId="3" borderId="26" xfId="0" applyNumberFormat="1" applyFont="1" applyFill="1" applyBorder="1" applyAlignment="1" applyProtection="1">
      <alignment horizontal="center" vertical="center"/>
      <protection locked="0"/>
    </xf>
    <xf numFmtId="164" fontId="3" fillId="3" borderId="19" xfId="0" applyNumberFormat="1" applyFont="1" applyFill="1" applyBorder="1" applyAlignment="1" applyProtection="1">
      <alignment horizontal="center" vertical="center"/>
      <protection locked="0"/>
    </xf>
    <xf numFmtId="164" fontId="3" fillId="3" borderId="64" xfId="0" applyNumberFormat="1" applyFont="1" applyFill="1" applyBorder="1" applyAlignment="1" applyProtection="1">
      <alignment horizontal="center" vertical="center" wrapText="1"/>
      <protection locked="0"/>
    </xf>
    <xf numFmtId="164" fontId="3" fillId="3" borderId="50" xfId="0" applyNumberFormat="1" applyFont="1" applyFill="1" applyBorder="1" applyAlignment="1" applyProtection="1">
      <alignment horizontal="center" vertical="center" wrapText="1"/>
      <protection locked="0"/>
    </xf>
    <xf numFmtId="164" fontId="3" fillId="3" borderId="29" xfId="0" applyNumberFormat="1" applyFont="1" applyFill="1" applyBorder="1" applyAlignment="1" applyProtection="1">
      <alignment horizontal="center" vertical="center" wrapText="1"/>
      <protection locked="0"/>
    </xf>
    <xf numFmtId="164" fontId="3" fillId="3" borderId="20"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3" fillId="0" borderId="41"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10" fillId="0" borderId="41" xfId="0" applyFont="1" applyBorder="1" applyAlignment="1" applyProtection="1">
      <alignment horizontal="left" vertical="center" wrapText="1"/>
      <protection locked="0"/>
    </xf>
    <xf numFmtId="0" fontId="10" fillId="0" borderId="40" xfId="0" applyFont="1" applyBorder="1" applyAlignment="1" applyProtection="1">
      <alignment horizontal="left" vertical="center" wrapText="1"/>
      <protection locked="0"/>
    </xf>
    <xf numFmtId="0" fontId="10" fillId="0" borderId="42"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51"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28" fillId="8" borderId="124" xfId="0" applyFont="1" applyFill="1" applyBorder="1" applyAlignment="1" applyProtection="1">
      <alignment horizontal="center" vertical="center" wrapText="1"/>
      <protection locked="0"/>
    </xf>
    <xf numFmtId="0" fontId="29" fillId="2" borderId="124"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protection locked="0"/>
    </xf>
    <xf numFmtId="0" fontId="29" fillId="9" borderId="124" xfId="0" applyFont="1" applyFill="1" applyBorder="1" applyAlignment="1" applyProtection="1">
      <alignment horizontal="center" vertical="center"/>
      <protection locked="0"/>
    </xf>
    <xf numFmtId="0" fontId="30" fillId="9" borderId="124" xfId="0" applyFont="1" applyFill="1" applyBorder="1" applyAlignment="1" applyProtection="1">
      <alignment horizontal="center" vertical="center" wrapText="1"/>
      <protection locked="0"/>
    </xf>
    <xf numFmtId="0" fontId="0" fillId="0" borderId="52" xfId="0" applyBorder="1" applyAlignment="1">
      <alignment horizontal="left" vertical="center" wrapText="1"/>
    </xf>
    <xf numFmtId="0" fontId="0" fillId="0" borderId="115" xfId="0" applyBorder="1" applyAlignment="1">
      <alignment horizontal="left" vertical="center" wrapText="1"/>
    </xf>
    <xf numFmtId="0" fontId="17" fillId="0" borderId="38" xfId="0" applyFont="1" applyBorder="1" applyAlignment="1">
      <alignment horizontal="center" vertical="center" wrapText="1"/>
    </xf>
    <xf numFmtId="0" fontId="17" fillId="0" borderId="34" xfId="0" applyFont="1" applyBorder="1" applyAlignment="1">
      <alignment horizontal="center" vertical="center"/>
    </xf>
    <xf numFmtId="0" fontId="18" fillId="3" borderId="39" xfId="0" applyFont="1" applyFill="1" applyBorder="1" applyAlignment="1">
      <alignment horizontal="left" vertical="center"/>
    </xf>
    <xf numFmtId="0" fontId="18" fillId="3" borderId="105" xfId="0" applyFont="1" applyFill="1" applyBorder="1" applyAlignment="1">
      <alignment horizontal="left" vertical="center"/>
    </xf>
    <xf numFmtId="0" fontId="0" fillId="0" borderId="113" xfId="0" applyBorder="1" applyAlignment="1">
      <alignment horizontal="left" vertical="center" wrapText="1"/>
    </xf>
    <xf numFmtId="0" fontId="0" fillId="0" borderId="114" xfId="0" applyBorder="1" applyAlignment="1">
      <alignment horizontal="left" vertical="center" wrapText="1"/>
    </xf>
    <xf numFmtId="0" fontId="0" fillId="0" borderId="38" xfId="0" applyBorder="1" applyAlignment="1">
      <alignment horizontal="left" vertical="center" wrapText="1"/>
    </xf>
    <xf numFmtId="0" fontId="0" fillId="0" borderId="34" xfId="0" applyBorder="1" applyAlignment="1">
      <alignment horizontal="left" vertical="center" wrapText="1"/>
    </xf>
    <xf numFmtId="0" fontId="23" fillId="3" borderId="39" xfId="0" applyFont="1" applyFill="1" applyBorder="1" applyAlignment="1">
      <alignment horizontal="left" vertical="center"/>
    </xf>
    <xf numFmtId="0" fontId="23" fillId="3" borderId="105" xfId="0" applyFont="1" applyFill="1" applyBorder="1" applyAlignment="1">
      <alignment horizontal="left" vertical="center"/>
    </xf>
    <xf numFmtId="0" fontId="24" fillId="0" borderId="38" xfId="0" applyFont="1" applyBorder="1" applyAlignment="1">
      <alignment horizontal="left" vertical="center" wrapText="1"/>
    </xf>
    <xf numFmtId="0" fontId="24" fillId="0" borderId="34" xfId="0" applyFont="1" applyBorder="1" applyAlignment="1">
      <alignment horizontal="left" vertical="center" wrapText="1"/>
    </xf>
    <xf numFmtId="0" fontId="0" fillId="0" borderId="118" xfId="0" applyBorder="1" applyAlignment="1">
      <alignment horizontal="justify" vertical="center" wrapText="1"/>
    </xf>
    <xf numFmtId="0" fontId="0" fillId="0" borderId="119" xfId="0" applyBorder="1" applyAlignment="1">
      <alignment horizontal="justify" vertical="center" wrapText="1"/>
    </xf>
    <xf numFmtId="0" fontId="0" fillId="0" borderId="120" xfId="0" applyBorder="1" applyAlignment="1">
      <alignment horizontal="justify" vertical="center" wrapText="1"/>
    </xf>
    <xf numFmtId="0" fontId="0" fillId="0" borderId="121" xfId="0" applyBorder="1" applyAlignment="1">
      <alignment horizontal="justify" vertical="center" wrapText="1"/>
    </xf>
    <xf numFmtId="0" fontId="16" fillId="0" borderId="38" xfId="0" applyFont="1" applyBorder="1" applyAlignment="1">
      <alignment horizontal="left" vertical="center"/>
    </xf>
    <xf numFmtId="0" fontId="16" fillId="0" borderId="34" xfId="0" applyFont="1" applyBorder="1" applyAlignment="1">
      <alignment horizontal="left" vertical="center"/>
    </xf>
  </cellXfs>
  <cellStyles count="7">
    <cellStyle name="Hipervínculo" xfId="6" builtinId="8"/>
    <cellStyle name="Millares" xfId="4" builtinId="3"/>
    <cellStyle name="Moneda" xfId="1" builtinId="4"/>
    <cellStyle name="Moneda [0]" xfId="2" builtinId="7"/>
    <cellStyle name="Moneda 2" xfId="3" xr:uid="{00000000-0005-0000-0000-000004000000}"/>
    <cellStyle name="Normal" xfId="0" builtinId="0"/>
    <cellStyle name="Porcentaje" xfId="5" builtinId="5"/>
  </cellStyles>
  <dxfs count="0"/>
  <tableStyles count="0" defaultTableStyle="TableStyleMedium2" defaultPivotStyle="PivotStyleLight16"/>
  <colors>
    <mruColors>
      <color rgb="FFFFFB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639534</xdr:colOff>
      <xdr:row>0</xdr:row>
      <xdr:rowOff>0</xdr:rowOff>
    </xdr:from>
    <xdr:to>
      <xdr:col>2</xdr:col>
      <xdr:colOff>1970018</xdr:colOff>
      <xdr:row>3</xdr:row>
      <xdr:rowOff>1893</xdr:rowOff>
    </xdr:to>
    <xdr:pic>
      <xdr:nvPicPr>
        <xdr:cNvPr id="3" name="Imagen 2">
          <a:extLst>
            <a:ext uri="{FF2B5EF4-FFF2-40B4-BE49-F238E27FC236}">
              <a16:creationId xmlns:a16="http://schemas.microsoft.com/office/drawing/2014/main" id="{1BA8C0F6-D689-4C71-AD8E-9F68A71B046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696" t="11642" r="5123" b="13217"/>
        <a:stretch/>
      </xdr:blipFill>
      <xdr:spPr>
        <a:xfrm>
          <a:off x="2245177" y="0"/>
          <a:ext cx="1330484" cy="1476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1570"/>
  <sheetViews>
    <sheetView showGridLines="0" tabSelected="1" view="pageBreakPreview" zoomScale="60" zoomScaleNormal="40" workbookViewId="0">
      <pane ySplit="4" topLeftCell="A5" activePane="bottomLeft" state="frozen"/>
      <selection pane="bottomLeft" activeCell="D7" sqref="D7"/>
    </sheetView>
  </sheetViews>
  <sheetFormatPr baseColWidth="10" defaultColWidth="11.42578125" defaultRowHeight="18" outlineLevelRow="1" x14ac:dyDescent="0.25"/>
  <cols>
    <col min="1" max="1" width="7.28515625" style="37" customWidth="1"/>
    <col min="2" max="2" width="16.7109375" style="50" customWidth="1"/>
    <col min="3" max="3" width="39.140625" style="7" customWidth="1"/>
    <col min="4" max="5" width="34.5703125" style="1" customWidth="1"/>
    <col min="6" max="7" width="17.140625" style="1" customWidth="1"/>
    <col min="8" max="8" width="27.28515625" style="7" customWidth="1"/>
    <col min="9" max="10" width="27.140625" style="7" customWidth="1"/>
    <col min="11" max="11" width="29.28515625" style="7" customWidth="1"/>
    <col min="12" max="12" width="11.42578125" style="1"/>
    <col min="13" max="13" width="31.42578125" style="245" hidden="1" customWidth="1"/>
    <col min="14" max="14" width="19.28515625" style="1" hidden="1" customWidth="1"/>
    <col min="15" max="15" width="15.5703125" style="1" customWidth="1"/>
    <col min="16" max="42" width="11.42578125" style="1"/>
    <col min="43" max="43" width="11.42578125" style="78"/>
    <col min="44" max="16384" width="11.42578125" style="1"/>
  </cols>
  <sheetData>
    <row r="1" spans="1:43" ht="50.45" customHeight="1" x14ac:dyDescent="0.25">
      <c r="A1" s="522"/>
      <c r="B1" s="522"/>
      <c r="C1" s="522"/>
      <c r="D1" s="520" t="s">
        <v>119</v>
      </c>
      <c r="E1" s="520"/>
      <c r="F1" s="520"/>
      <c r="G1" s="520"/>
      <c r="H1" s="520"/>
      <c r="I1" s="520"/>
      <c r="J1" s="520"/>
      <c r="K1" s="520"/>
      <c r="M1" s="244" t="s">
        <v>91</v>
      </c>
    </row>
    <row r="2" spans="1:43" ht="33" customHeight="1" x14ac:dyDescent="0.25">
      <c r="A2" s="522"/>
      <c r="B2" s="522"/>
      <c r="C2" s="522"/>
      <c r="D2" s="521" t="s">
        <v>81</v>
      </c>
      <c r="E2" s="521"/>
      <c r="F2" s="521"/>
      <c r="G2" s="521"/>
      <c r="H2" s="521"/>
      <c r="I2" s="521"/>
      <c r="J2" s="521"/>
      <c r="K2" s="521"/>
      <c r="AM2" s="2" t="s">
        <v>130</v>
      </c>
      <c r="AQ2" s="78">
        <v>1</v>
      </c>
    </row>
    <row r="3" spans="1:43" ht="33" customHeight="1" x14ac:dyDescent="0.25">
      <c r="A3" s="522"/>
      <c r="B3" s="522"/>
      <c r="C3" s="522"/>
      <c r="D3" s="292" t="s">
        <v>308</v>
      </c>
      <c r="E3" s="523" t="s">
        <v>107</v>
      </c>
      <c r="F3" s="523"/>
      <c r="G3" s="524" t="s">
        <v>309</v>
      </c>
      <c r="H3" s="524"/>
      <c r="I3" s="293">
        <v>6</v>
      </c>
      <c r="J3" s="292" t="s">
        <v>310</v>
      </c>
      <c r="K3" s="294">
        <v>45573</v>
      </c>
      <c r="AM3" s="2" t="s">
        <v>131</v>
      </c>
      <c r="AQ3" s="78">
        <v>2</v>
      </c>
    </row>
    <row r="4" spans="1:43" ht="4.5" customHeight="1" thickBot="1" x14ac:dyDescent="0.3">
      <c r="A4" s="3"/>
      <c r="C4" s="4"/>
      <c r="D4" s="177"/>
      <c r="E4" s="177"/>
      <c r="F4" s="177"/>
      <c r="G4" s="177"/>
      <c r="H4" s="177"/>
      <c r="I4" s="177"/>
      <c r="J4" s="177"/>
      <c r="K4" s="157"/>
      <c r="M4" s="246"/>
      <c r="AM4" s="2" t="s">
        <v>132</v>
      </c>
      <c r="AQ4" s="78">
        <v>3</v>
      </c>
    </row>
    <row r="5" spans="1:43" ht="28.5" customHeight="1" x14ac:dyDescent="0.25">
      <c r="A5" s="5"/>
      <c r="B5" s="438"/>
      <c r="C5" s="438"/>
      <c r="D5" s="438"/>
      <c r="E5" s="438"/>
      <c r="F5" s="438"/>
      <c r="G5" s="438"/>
      <c r="H5" s="438"/>
      <c r="I5" s="438"/>
      <c r="J5" s="438"/>
      <c r="K5" s="439"/>
      <c r="AM5" s="2" t="s">
        <v>133</v>
      </c>
      <c r="AQ5" s="78">
        <v>4</v>
      </c>
    </row>
    <row r="6" spans="1:43" ht="29.25" customHeight="1" thickBot="1" x14ac:dyDescent="0.3">
      <c r="A6" s="6"/>
      <c r="B6" s="353" t="s">
        <v>103</v>
      </c>
      <c r="C6" s="353"/>
      <c r="D6" s="353"/>
      <c r="E6" s="353"/>
      <c r="F6" s="353"/>
      <c r="G6" s="353"/>
      <c r="H6" s="353"/>
      <c r="I6" s="353"/>
      <c r="J6" s="353"/>
      <c r="K6" s="354"/>
      <c r="AM6" s="2" t="s">
        <v>134</v>
      </c>
      <c r="AQ6" s="78">
        <v>5</v>
      </c>
    </row>
    <row r="7" spans="1:43" ht="60.75" customHeight="1" x14ac:dyDescent="0.25">
      <c r="A7" s="6"/>
      <c r="B7" s="452" t="s">
        <v>159</v>
      </c>
      <c r="C7" s="453"/>
      <c r="D7" s="161"/>
      <c r="E7" s="235" t="s">
        <v>124</v>
      </c>
      <c r="F7" s="402"/>
      <c r="G7" s="402"/>
      <c r="H7" s="402"/>
      <c r="I7" s="402"/>
      <c r="J7" s="402"/>
      <c r="K7" s="403"/>
      <c r="AM7" s="2" t="s">
        <v>135</v>
      </c>
      <c r="AQ7" s="78">
        <v>6</v>
      </c>
    </row>
    <row r="8" spans="1:43" ht="30.75" customHeight="1" x14ac:dyDescent="0.25">
      <c r="A8" s="6"/>
      <c r="B8" s="312" t="s">
        <v>5</v>
      </c>
      <c r="C8" s="313"/>
      <c r="D8" s="314"/>
      <c r="E8" s="315"/>
      <c r="F8" s="315"/>
      <c r="G8" s="315"/>
      <c r="H8" s="315"/>
      <c r="I8" s="315"/>
      <c r="J8" s="315"/>
      <c r="K8" s="316"/>
      <c r="AM8" s="2" t="s">
        <v>136</v>
      </c>
      <c r="AQ8" s="78">
        <v>7</v>
      </c>
    </row>
    <row r="9" spans="1:43" ht="30.75" customHeight="1" x14ac:dyDescent="0.25">
      <c r="A9" s="6"/>
      <c r="B9" s="312" t="s">
        <v>82</v>
      </c>
      <c r="C9" s="313"/>
      <c r="D9" s="314"/>
      <c r="E9" s="315"/>
      <c r="F9" s="315"/>
      <c r="G9" s="315"/>
      <c r="H9" s="315"/>
      <c r="I9" s="315"/>
      <c r="J9" s="315"/>
      <c r="K9" s="316"/>
      <c r="AM9" s="2" t="s">
        <v>137</v>
      </c>
      <c r="AQ9" s="78">
        <v>8</v>
      </c>
    </row>
    <row r="10" spans="1:43" ht="30.75" customHeight="1" x14ac:dyDescent="0.25">
      <c r="A10" s="6"/>
      <c r="B10" s="312" t="s">
        <v>154</v>
      </c>
      <c r="C10" s="313"/>
      <c r="D10" s="314"/>
      <c r="E10" s="315"/>
      <c r="F10" s="315"/>
      <c r="G10" s="315"/>
      <c r="H10" s="315"/>
      <c r="I10" s="315"/>
      <c r="J10" s="315"/>
      <c r="K10" s="316"/>
      <c r="AM10" s="2" t="s">
        <v>138</v>
      </c>
      <c r="AQ10" s="78">
        <v>9</v>
      </c>
    </row>
    <row r="11" spans="1:43" ht="30.75" customHeight="1" x14ac:dyDescent="0.25">
      <c r="A11" s="6"/>
      <c r="B11" s="312" t="s">
        <v>153</v>
      </c>
      <c r="C11" s="313"/>
      <c r="D11" s="317"/>
      <c r="E11" s="315"/>
      <c r="F11" s="315"/>
      <c r="G11" s="315"/>
      <c r="H11" s="315"/>
      <c r="I11" s="315"/>
      <c r="J11" s="315"/>
      <c r="K11" s="316"/>
      <c r="AM11" s="2" t="s">
        <v>139</v>
      </c>
      <c r="AQ11" s="78">
        <v>10</v>
      </c>
    </row>
    <row r="12" spans="1:43" ht="30.75" customHeight="1" x14ac:dyDescent="0.25">
      <c r="A12" s="6"/>
      <c r="B12" s="312" t="s">
        <v>145</v>
      </c>
      <c r="C12" s="313"/>
      <c r="D12" s="314"/>
      <c r="E12" s="315"/>
      <c r="F12" s="315"/>
      <c r="G12" s="315"/>
      <c r="H12" s="315"/>
      <c r="I12" s="315"/>
      <c r="J12" s="315"/>
      <c r="K12" s="316"/>
      <c r="AM12" s="2" t="s">
        <v>140</v>
      </c>
      <c r="AQ12" s="78">
        <v>11</v>
      </c>
    </row>
    <row r="13" spans="1:43" ht="30.75" customHeight="1" x14ac:dyDescent="0.25">
      <c r="A13" s="6"/>
      <c r="B13" s="312" t="s">
        <v>146</v>
      </c>
      <c r="C13" s="313"/>
      <c r="D13" s="314"/>
      <c r="E13" s="315"/>
      <c r="F13" s="315"/>
      <c r="G13" s="315"/>
      <c r="H13" s="315"/>
      <c r="I13" s="315"/>
      <c r="J13" s="315"/>
      <c r="K13" s="316"/>
      <c r="AM13" s="2" t="s">
        <v>141</v>
      </c>
      <c r="AQ13" s="78">
        <v>12</v>
      </c>
    </row>
    <row r="14" spans="1:43" ht="30.75" customHeight="1" x14ac:dyDescent="0.25">
      <c r="A14" s="6"/>
      <c r="B14" s="410" t="s">
        <v>10</v>
      </c>
      <c r="C14" s="411"/>
      <c r="D14" s="404"/>
      <c r="E14" s="405"/>
      <c r="F14" s="405"/>
      <c r="G14" s="405"/>
      <c r="H14" s="405"/>
      <c r="I14" s="405"/>
      <c r="J14" s="405"/>
      <c r="K14" s="454"/>
      <c r="AQ14" s="78">
        <v>13</v>
      </c>
    </row>
    <row r="15" spans="1:43" ht="57.75" customHeight="1" x14ac:dyDescent="0.25">
      <c r="A15" s="6"/>
      <c r="B15" s="410" t="s">
        <v>155</v>
      </c>
      <c r="C15" s="411"/>
      <c r="D15" s="256" t="s">
        <v>123</v>
      </c>
      <c r="E15" s="170"/>
      <c r="F15" s="255" t="s">
        <v>125</v>
      </c>
      <c r="G15" s="484"/>
      <c r="H15" s="484"/>
      <c r="I15" s="484"/>
      <c r="J15" s="484"/>
      <c r="K15" s="485"/>
      <c r="AQ15" s="78">
        <v>14</v>
      </c>
    </row>
    <row r="16" spans="1:43" ht="39" customHeight="1" x14ac:dyDescent="0.25">
      <c r="A16" s="6"/>
      <c r="B16" s="410" t="s">
        <v>148</v>
      </c>
      <c r="C16" s="411"/>
      <c r="D16" s="404"/>
      <c r="E16" s="405"/>
      <c r="F16" s="255" t="s">
        <v>126</v>
      </c>
      <c r="G16" s="494"/>
      <c r="H16" s="494"/>
      <c r="I16" s="494"/>
      <c r="J16" s="494"/>
      <c r="K16" s="495"/>
      <c r="AQ16" s="78">
        <v>15</v>
      </c>
    </row>
    <row r="17" spans="1:43" ht="30.75" customHeight="1" x14ac:dyDescent="0.25">
      <c r="A17" s="6"/>
      <c r="B17" s="412" t="s">
        <v>7</v>
      </c>
      <c r="C17" s="413"/>
      <c r="D17" s="253" t="s">
        <v>127</v>
      </c>
      <c r="E17" s="162"/>
      <c r="F17" s="163" t="s">
        <v>129</v>
      </c>
      <c r="G17" s="486"/>
      <c r="H17" s="487"/>
      <c r="I17" s="168" t="s">
        <v>147</v>
      </c>
      <c r="J17" s="166"/>
      <c r="K17" s="166"/>
      <c r="AQ17" s="78">
        <v>16</v>
      </c>
    </row>
    <row r="18" spans="1:43" ht="30.75" customHeight="1" x14ac:dyDescent="0.25">
      <c r="A18" s="6"/>
      <c r="B18" s="414"/>
      <c r="C18" s="415"/>
      <c r="D18" s="254" t="s">
        <v>128</v>
      </c>
      <c r="E18" s="164"/>
      <c r="F18" s="165" t="s">
        <v>129</v>
      </c>
      <c r="G18" s="489"/>
      <c r="H18" s="490"/>
      <c r="I18" s="169" t="s">
        <v>147</v>
      </c>
      <c r="J18" s="167"/>
      <c r="K18" s="167"/>
      <c r="AQ18" s="78">
        <v>17</v>
      </c>
    </row>
    <row r="19" spans="1:43" ht="30.75" customHeight="1" thickBot="1" x14ac:dyDescent="0.3">
      <c r="A19" s="6"/>
      <c r="B19" s="416"/>
      <c r="C19" s="417"/>
      <c r="D19" s="226" t="s">
        <v>149</v>
      </c>
      <c r="E19" s="418" t="str">
        <f>CONCATENATE(E18, " de ", G18," del  ",K18)</f>
        <v xml:space="preserve"> de  del  </v>
      </c>
      <c r="F19" s="418"/>
      <c r="G19" s="418"/>
      <c r="H19" s="418"/>
      <c r="I19" s="418"/>
      <c r="J19" s="418"/>
      <c r="K19" s="418"/>
      <c r="AQ19" s="78">
        <v>18</v>
      </c>
    </row>
    <row r="20" spans="1:43" ht="18" customHeight="1" x14ac:dyDescent="0.25">
      <c r="A20" s="6"/>
      <c r="D20" s="8"/>
      <c r="K20" s="36"/>
      <c r="AQ20" s="78">
        <v>19</v>
      </c>
    </row>
    <row r="21" spans="1:43" ht="41.25" customHeight="1" x14ac:dyDescent="0.25">
      <c r="A21" s="6"/>
      <c r="B21" s="359" t="s">
        <v>256</v>
      </c>
      <c r="C21" s="359"/>
      <c r="D21" s="359"/>
      <c r="E21" s="359"/>
      <c r="F21" s="359"/>
      <c r="G21" s="359"/>
      <c r="H21" s="359"/>
      <c r="I21" s="359"/>
      <c r="J21" s="359"/>
      <c r="K21" s="360"/>
      <c r="AQ21" s="78">
        <v>20</v>
      </c>
    </row>
    <row r="22" spans="1:43" ht="30" customHeight="1" x14ac:dyDescent="0.25">
      <c r="A22" s="6"/>
      <c r="B22" s="359"/>
      <c r="C22" s="359"/>
      <c r="D22" s="359"/>
      <c r="E22" s="359"/>
      <c r="F22" s="359"/>
      <c r="G22" s="359"/>
      <c r="H22" s="359"/>
      <c r="I22" s="359"/>
      <c r="J22" s="359"/>
      <c r="K22" s="360"/>
      <c r="AQ22" s="78">
        <v>21</v>
      </c>
    </row>
    <row r="23" spans="1:43" ht="29.25" customHeight="1" x14ac:dyDescent="0.25">
      <c r="A23" s="6"/>
      <c r="B23" s="394" t="s">
        <v>104</v>
      </c>
      <c r="C23" s="394"/>
      <c r="D23" s="394"/>
      <c r="E23" s="394"/>
      <c r="F23" s="394"/>
      <c r="G23" s="394"/>
      <c r="H23" s="394"/>
      <c r="I23" s="394"/>
      <c r="J23" s="394"/>
      <c r="K23" s="395"/>
      <c r="AQ23" s="78">
        <v>22</v>
      </c>
    </row>
    <row r="24" spans="1:43" ht="7.5" customHeight="1" thickBot="1" x14ac:dyDescent="0.3">
      <c r="A24" s="6"/>
      <c r="C24" s="50"/>
      <c r="D24" s="50"/>
      <c r="E24" s="50"/>
      <c r="F24" s="50"/>
      <c r="G24" s="50"/>
      <c r="H24" s="50"/>
      <c r="I24" s="50"/>
      <c r="J24" s="50"/>
      <c r="K24" s="173"/>
      <c r="AQ24" s="78">
        <v>23</v>
      </c>
    </row>
    <row r="25" spans="1:43" ht="21.75" customHeight="1" x14ac:dyDescent="0.25">
      <c r="A25" s="6"/>
      <c r="B25" s="440" t="s">
        <v>161</v>
      </c>
      <c r="C25" s="441"/>
      <c r="D25" s="408" t="s">
        <v>264</v>
      </c>
      <c r="E25" s="336"/>
      <c r="F25" s="336"/>
      <c r="G25" s="409"/>
      <c r="H25" s="447" t="s">
        <v>9</v>
      </c>
      <c r="I25" s="447"/>
      <c r="J25" s="447"/>
      <c r="K25" s="448"/>
      <c r="AQ25" s="78">
        <v>24</v>
      </c>
    </row>
    <row r="26" spans="1:43" s="11" customFormat="1" ht="75" customHeight="1" thickBot="1" x14ac:dyDescent="0.3">
      <c r="A26" s="9"/>
      <c r="B26" s="442"/>
      <c r="C26" s="443"/>
      <c r="D26" s="10" t="s">
        <v>111</v>
      </c>
      <c r="E26" s="10" t="s">
        <v>112</v>
      </c>
      <c r="F26" s="423" t="s">
        <v>110</v>
      </c>
      <c r="G26" s="488"/>
      <c r="H26" s="424"/>
      <c r="I26" s="424"/>
      <c r="J26" s="424"/>
      <c r="K26" s="449"/>
      <c r="M26" s="247"/>
      <c r="AQ26" s="78">
        <v>25</v>
      </c>
    </row>
    <row r="27" spans="1:43" ht="45.75" customHeight="1" x14ac:dyDescent="0.25">
      <c r="A27" s="6"/>
      <c r="B27" s="444" t="s">
        <v>83</v>
      </c>
      <c r="C27" s="445"/>
      <c r="D27" s="81">
        <f>SUM(D28:D29)</f>
        <v>0</v>
      </c>
      <c r="E27" s="81">
        <f>SUM(E28:E29)</f>
        <v>0</v>
      </c>
      <c r="F27" s="450">
        <f t="shared" ref="F27:F33" si="0">SUM(D27:E27)</f>
        <v>0</v>
      </c>
      <c r="G27" s="451"/>
      <c r="H27" s="425"/>
      <c r="I27" s="426"/>
      <c r="J27" s="426"/>
      <c r="K27" s="427"/>
      <c r="M27" s="257">
        <f>+F27-F65</f>
        <v>0</v>
      </c>
      <c r="N27" s="257">
        <f>+F27-E712</f>
        <v>0</v>
      </c>
      <c r="AQ27" s="78">
        <v>26</v>
      </c>
    </row>
    <row r="28" spans="1:43" ht="45.75" customHeight="1" x14ac:dyDescent="0.25">
      <c r="A28" s="6"/>
      <c r="B28" s="419" t="s">
        <v>0</v>
      </c>
      <c r="C28" s="420"/>
      <c r="D28" s="82"/>
      <c r="E28" s="82"/>
      <c r="F28" s="387">
        <f t="shared" si="0"/>
        <v>0</v>
      </c>
      <c r="G28" s="388"/>
      <c r="H28" s="350"/>
      <c r="I28" s="351"/>
      <c r="J28" s="351"/>
      <c r="K28" s="352"/>
      <c r="M28" s="257">
        <f>+F28-F66</f>
        <v>0</v>
      </c>
      <c r="N28" s="257">
        <f>+F28-E210</f>
        <v>0</v>
      </c>
      <c r="AQ28" s="78">
        <v>27</v>
      </c>
    </row>
    <row r="29" spans="1:43" s="11" customFormat="1" ht="45.75" customHeight="1" x14ac:dyDescent="0.25">
      <c r="A29" s="9"/>
      <c r="B29" s="419" t="s">
        <v>1</v>
      </c>
      <c r="C29" s="420"/>
      <c r="D29" s="82"/>
      <c r="E29" s="82"/>
      <c r="F29" s="387">
        <f t="shared" si="0"/>
        <v>0</v>
      </c>
      <c r="G29" s="388"/>
      <c r="H29" s="350"/>
      <c r="I29" s="351"/>
      <c r="J29" s="351"/>
      <c r="K29" s="352"/>
      <c r="M29" s="258">
        <f>+F29-F87</f>
        <v>0</v>
      </c>
      <c r="N29" s="258">
        <f>+F29-E598</f>
        <v>0</v>
      </c>
      <c r="AQ29" s="78">
        <v>28</v>
      </c>
    </row>
    <row r="30" spans="1:43" s="11" customFormat="1" ht="45.75" customHeight="1" x14ac:dyDescent="0.25">
      <c r="A30" s="9"/>
      <c r="B30" s="419" t="s">
        <v>169</v>
      </c>
      <c r="C30" s="420"/>
      <c r="D30" s="82"/>
      <c r="E30" s="82"/>
      <c r="F30" s="387">
        <f t="shared" si="0"/>
        <v>0</v>
      </c>
      <c r="G30" s="388"/>
      <c r="H30" s="350"/>
      <c r="I30" s="351"/>
      <c r="J30" s="351"/>
      <c r="K30" s="352"/>
      <c r="M30" s="258">
        <f>+F30-F108</f>
        <v>0</v>
      </c>
      <c r="N30" s="258">
        <f>+F30-H1213</f>
        <v>0</v>
      </c>
      <c r="AQ30" s="78">
        <v>29</v>
      </c>
    </row>
    <row r="31" spans="1:43" s="11" customFormat="1" ht="45.75" customHeight="1" x14ac:dyDescent="0.25">
      <c r="A31" s="9"/>
      <c r="B31" s="419" t="s">
        <v>156</v>
      </c>
      <c r="C31" s="420"/>
      <c r="D31" s="82"/>
      <c r="E31" s="82"/>
      <c r="F31" s="387">
        <f t="shared" si="0"/>
        <v>0</v>
      </c>
      <c r="G31" s="388"/>
      <c r="H31" s="350"/>
      <c r="I31" s="351"/>
      <c r="J31" s="351"/>
      <c r="K31" s="352"/>
      <c r="M31" s="258">
        <f>+F31-F131</f>
        <v>0</v>
      </c>
      <c r="N31" s="258">
        <f>+F31-E1449</f>
        <v>0</v>
      </c>
      <c r="AQ31" s="78">
        <v>30</v>
      </c>
    </row>
    <row r="32" spans="1:43" s="11" customFormat="1" ht="45.75" customHeight="1" x14ac:dyDescent="0.25">
      <c r="A32" s="9"/>
      <c r="B32" s="419" t="s">
        <v>2</v>
      </c>
      <c r="C32" s="420"/>
      <c r="D32" s="82"/>
      <c r="E32" s="82"/>
      <c r="F32" s="387">
        <f t="shared" si="0"/>
        <v>0</v>
      </c>
      <c r="G32" s="388"/>
      <c r="H32" s="350"/>
      <c r="I32" s="351"/>
      <c r="J32" s="351"/>
      <c r="K32" s="352"/>
      <c r="M32" s="258">
        <f>+F32-F152</f>
        <v>0</v>
      </c>
      <c r="N32" s="258">
        <f>+F32-E1480</f>
        <v>0</v>
      </c>
      <c r="AQ32" s="78">
        <v>31</v>
      </c>
    </row>
    <row r="33" spans="1:14" s="11" customFormat="1" ht="45.75" customHeight="1" x14ac:dyDescent="0.25">
      <c r="A33" s="9"/>
      <c r="B33" s="419" t="s">
        <v>8</v>
      </c>
      <c r="C33" s="420"/>
      <c r="D33" s="82"/>
      <c r="E33" s="82"/>
      <c r="F33" s="387">
        <f t="shared" si="0"/>
        <v>0</v>
      </c>
      <c r="G33" s="388"/>
      <c r="H33" s="350"/>
      <c r="I33" s="351"/>
      <c r="J33" s="351"/>
      <c r="K33" s="352"/>
      <c r="M33" s="258">
        <f>+F33-F175</f>
        <v>0</v>
      </c>
      <c r="N33" s="258">
        <f>+F33-E1507</f>
        <v>0</v>
      </c>
    </row>
    <row r="34" spans="1:14" ht="45.75" customHeight="1" thickBot="1" x14ac:dyDescent="0.3">
      <c r="A34" s="6"/>
      <c r="B34" s="421" t="s">
        <v>160</v>
      </c>
      <c r="C34" s="422"/>
      <c r="D34" s="83">
        <f>D27+SUM(D30:D33)</f>
        <v>0</v>
      </c>
      <c r="E34" s="83">
        <f>E27+SUM(E30:E33)</f>
        <v>0</v>
      </c>
      <c r="F34" s="406">
        <f>F27+SUM(F30:F33)</f>
        <v>0</v>
      </c>
      <c r="G34" s="407"/>
      <c r="H34" s="428"/>
      <c r="I34" s="429"/>
      <c r="J34" s="429"/>
      <c r="K34" s="430"/>
      <c r="M34" s="259">
        <f>+F34-F196</f>
        <v>0</v>
      </c>
      <c r="N34" s="260"/>
    </row>
    <row r="35" spans="1:14" x14ac:dyDescent="0.25">
      <c r="A35" s="6"/>
      <c r="K35" s="36"/>
    </row>
    <row r="36" spans="1:14" ht="34.5" customHeight="1" x14ac:dyDescent="0.25">
      <c r="A36" s="6"/>
      <c r="B36" s="359" t="s">
        <v>84</v>
      </c>
      <c r="C36" s="359"/>
      <c r="D36" s="359"/>
      <c r="E36" s="359"/>
      <c r="F36" s="359"/>
      <c r="G36" s="359"/>
      <c r="H36" s="359"/>
      <c r="I36" s="359"/>
      <c r="J36" s="359"/>
      <c r="K36" s="360"/>
    </row>
    <row r="37" spans="1:14" ht="18.75" thickBot="1" x14ac:dyDescent="0.3">
      <c r="A37" s="6"/>
      <c r="K37" s="36"/>
    </row>
    <row r="38" spans="1:14" ht="27.75" customHeight="1" x14ac:dyDescent="0.25">
      <c r="A38" s="6"/>
      <c r="B38" s="440" t="s">
        <v>161</v>
      </c>
      <c r="C38" s="441"/>
      <c r="D38" s="408" t="s">
        <v>264</v>
      </c>
      <c r="E38" s="336"/>
      <c r="F38" s="336"/>
      <c r="G38" s="409"/>
      <c r="H38" s="446" t="s">
        <v>9</v>
      </c>
      <c r="I38" s="447"/>
      <c r="J38" s="447"/>
      <c r="K38" s="448"/>
    </row>
    <row r="39" spans="1:14" ht="99.75" customHeight="1" thickBot="1" x14ac:dyDescent="0.3">
      <c r="A39" s="6"/>
      <c r="B39" s="442"/>
      <c r="C39" s="443"/>
      <c r="D39" s="227" t="s">
        <v>113</v>
      </c>
      <c r="E39" s="227" t="s">
        <v>114</v>
      </c>
      <c r="F39" s="423" t="s">
        <v>115</v>
      </c>
      <c r="G39" s="424"/>
      <c r="H39" s="423"/>
      <c r="I39" s="424"/>
      <c r="J39" s="424"/>
      <c r="K39" s="449"/>
    </row>
    <row r="40" spans="1:14" ht="53.25" customHeight="1" x14ac:dyDescent="0.25">
      <c r="A40" s="6"/>
      <c r="B40" s="444" t="s">
        <v>83</v>
      </c>
      <c r="C40" s="445"/>
      <c r="D40" s="81">
        <f>SUM(D41:D42)</f>
        <v>0</v>
      </c>
      <c r="E40" s="81">
        <f>SUM(E41:E42)</f>
        <v>0</v>
      </c>
      <c r="F40" s="450">
        <f t="shared" ref="F40:F46" si="1">SUM(D40:E40)</f>
        <v>0</v>
      </c>
      <c r="G40" s="451"/>
      <c r="H40" s="425"/>
      <c r="I40" s="426"/>
      <c r="J40" s="426"/>
      <c r="K40" s="427"/>
      <c r="M40" s="248">
        <f t="shared" ref="M40:M47" si="2">+F40-E27</f>
        <v>0</v>
      </c>
    </row>
    <row r="41" spans="1:14" ht="34.5" customHeight="1" x14ac:dyDescent="0.25">
      <c r="A41" s="6"/>
      <c r="B41" s="419" t="s">
        <v>0</v>
      </c>
      <c r="C41" s="420"/>
      <c r="D41" s="82"/>
      <c r="E41" s="82"/>
      <c r="F41" s="387">
        <f t="shared" si="1"/>
        <v>0</v>
      </c>
      <c r="G41" s="388"/>
      <c r="H41" s="350"/>
      <c r="I41" s="351"/>
      <c r="J41" s="351"/>
      <c r="K41" s="352"/>
      <c r="M41" s="248">
        <f t="shared" si="2"/>
        <v>0</v>
      </c>
    </row>
    <row r="42" spans="1:14" ht="34.5" customHeight="1" x14ac:dyDescent="0.25">
      <c r="A42" s="6"/>
      <c r="B42" s="419" t="s">
        <v>1</v>
      </c>
      <c r="C42" s="420"/>
      <c r="D42" s="82"/>
      <c r="E42" s="82"/>
      <c r="F42" s="387">
        <f t="shared" si="1"/>
        <v>0</v>
      </c>
      <c r="G42" s="388"/>
      <c r="H42" s="350"/>
      <c r="I42" s="351"/>
      <c r="J42" s="351"/>
      <c r="K42" s="352"/>
      <c r="M42" s="248">
        <f t="shared" si="2"/>
        <v>0</v>
      </c>
    </row>
    <row r="43" spans="1:14" ht="49.5" customHeight="1" x14ac:dyDescent="0.25">
      <c r="A43" s="6"/>
      <c r="B43" s="419" t="s">
        <v>169</v>
      </c>
      <c r="C43" s="420"/>
      <c r="D43" s="82"/>
      <c r="E43" s="82"/>
      <c r="F43" s="387">
        <f t="shared" si="1"/>
        <v>0</v>
      </c>
      <c r="G43" s="388"/>
      <c r="H43" s="350"/>
      <c r="I43" s="351"/>
      <c r="J43" s="351"/>
      <c r="K43" s="352"/>
      <c r="M43" s="248">
        <f t="shared" si="2"/>
        <v>0</v>
      </c>
    </row>
    <row r="44" spans="1:14" ht="34.5" customHeight="1" x14ac:dyDescent="0.25">
      <c r="A44" s="6"/>
      <c r="B44" s="419" t="s">
        <v>156</v>
      </c>
      <c r="C44" s="420"/>
      <c r="D44" s="82"/>
      <c r="E44" s="82"/>
      <c r="F44" s="387">
        <f t="shared" si="1"/>
        <v>0</v>
      </c>
      <c r="G44" s="388"/>
      <c r="H44" s="350"/>
      <c r="I44" s="351"/>
      <c r="J44" s="351"/>
      <c r="K44" s="352"/>
      <c r="M44" s="248">
        <f t="shared" si="2"/>
        <v>0</v>
      </c>
    </row>
    <row r="45" spans="1:14" ht="34.5" customHeight="1" x14ac:dyDescent="0.25">
      <c r="A45" s="6"/>
      <c r="B45" s="419" t="s">
        <v>2</v>
      </c>
      <c r="C45" s="420"/>
      <c r="D45" s="82"/>
      <c r="E45" s="82"/>
      <c r="F45" s="387">
        <f t="shared" si="1"/>
        <v>0</v>
      </c>
      <c r="G45" s="388"/>
      <c r="H45" s="350"/>
      <c r="I45" s="351"/>
      <c r="J45" s="351"/>
      <c r="K45" s="352"/>
      <c r="M45" s="248">
        <f t="shared" si="2"/>
        <v>0</v>
      </c>
    </row>
    <row r="46" spans="1:14" ht="34.5" customHeight="1" x14ac:dyDescent="0.25">
      <c r="A46" s="6"/>
      <c r="B46" s="419" t="s">
        <v>8</v>
      </c>
      <c r="C46" s="420"/>
      <c r="D46" s="82"/>
      <c r="E46" s="82"/>
      <c r="F46" s="387">
        <f t="shared" si="1"/>
        <v>0</v>
      </c>
      <c r="G46" s="388"/>
      <c r="H46" s="350"/>
      <c r="I46" s="351"/>
      <c r="J46" s="351"/>
      <c r="K46" s="352"/>
      <c r="M46" s="248">
        <f t="shared" si="2"/>
        <v>0</v>
      </c>
    </row>
    <row r="47" spans="1:14" ht="34.5" customHeight="1" thickBot="1" x14ac:dyDescent="0.3">
      <c r="A47" s="6"/>
      <c r="B47" s="421" t="s">
        <v>160</v>
      </c>
      <c r="C47" s="422"/>
      <c r="D47" s="83">
        <f>D40+SUM(D43:D46)</f>
        <v>0</v>
      </c>
      <c r="E47" s="83">
        <f>E40+SUM(E43:E46)</f>
        <v>0</v>
      </c>
      <c r="F47" s="406">
        <f>F40+SUM(F43:F46)</f>
        <v>0</v>
      </c>
      <c r="G47" s="407"/>
      <c r="H47" s="428"/>
      <c r="I47" s="429"/>
      <c r="J47" s="429"/>
      <c r="K47" s="430"/>
      <c r="M47" s="248">
        <f t="shared" si="2"/>
        <v>0</v>
      </c>
    </row>
    <row r="48" spans="1:14" x14ac:dyDescent="0.25">
      <c r="A48" s="6"/>
      <c r="K48" s="36"/>
    </row>
    <row r="49" spans="1:11" x14ac:dyDescent="0.25">
      <c r="A49" s="6"/>
      <c r="K49" s="36"/>
    </row>
    <row r="50" spans="1:11" ht="18" customHeight="1" x14ac:dyDescent="0.25">
      <c r="A50" s="6"/>
      <c r="B50" s="434" t="s">
        <v>106</v>
      </c>
      <c r="C50" s="434"/>
      <c r="D50" s="434"/>
      <c r="E50" s="434"/>
      <c r="F50" s="434"/>
      <c r="G50" s="434"/>
      <c r="H50" s="434"/>
      <c r="I50" s="434"/>
      <c r="J50" s="434"/>
      <c r="K50" s="435"/>
    </row>
    <row r="51" spans="1:11" ht="24" customHeight="1" x14ac:dyDescent="0.25">
      <c r="A51" s="6"/>
      <c r="B51" s="175"/>
      <c r="C51" s="12"/>
      <c r="D51" s="13"/>
      <c r="E51" s="13"/>
      <c r="F51" s="13"/>
      <c r="G51" s="13"/>
      <c r="H51" s="12"/>
      <c r="I51" s="12"/>
      <c r="J51" s="12"/>
      <c r="K51" s="158"/>
    </row>
    <row r="52" spans="1:11" ht="24" customHeight="1" x14ac:dyDescent="0.25">
      <c r="A52" s="6"/>
      <c r="B52" s="175"/>
      <c r="C52" s="12"/>
      <c r="D52" s="13"/>
      <c r="E52" s="13"/>
      <c r="F52" s="13"/>
      <c r="G52" s="13"/>
      <c r="H52" s="12"/>
      <c r="I52" s="12"/>
      <c r="J52" s="12"/>
      <c r="K52" s="158"/>
    </row>
    <row r="53" spans="1:11" ht="24" customHeight="1" x14ac:dyDescent="0.25">
      <c r="A53" s="6"/>
      <c r="B53" s="175"/>
      <c r="C53" s="12"/>
      <c r="D53" s="13"/>
      <c r="E53" s="13"/>
      <c r="F53" s="13"/>
      <c r="G53" s="13"/>
      <c r="H53" s="12"/>
      <c r="I53" s="12"/>
      <c r="J53" s="12"/>
      <c r="K53" s="158"/>
    </row>
    <row r="54" spans="1:11" ht="24" customHeight="1" x14ac:dyDescent="0.25">
      <c r="A54" s="6"/>
      <c r="B54" s="176"/>
      <c r="C54" s="14"/>
      <c r="D54" s="15"/>
      <c r="E54" s="15"/>
      <c r="F54" s="15"/>
      <c r="G54" s="15"/>
      <c r="H54" s="14"/>
      <c r="I54" s="14"/>
      <c r="J54" s="14"/>
      <c r="K54" s="159"/>
    </row>
    <row r="55" spans="1:11" ht="24" customHeight="1" x14ac:dyDescent="0.25">
      <c r="A55" s="6"/>
      <c r="B55" s="176"/>
      <c r="C55" s="14"/>
      <c r="D55" s="15"/>
      <c r="E55" s="15"/>
      <c r="F55" s="15"/>
      <c r="G55" s="15"/>
      <c r="H55" s="14"/>
      <c r="I55" s="14"/>
      <c r="J55" s="14"/>
      <c r="K55" s="159"/>
    </row>
    <row r="56" spans="1:11" ht="24.75" customHeight="1" x14ac:dyDescent="0.25">
      <c r="A56" s="6"/>
      <c r="B56" s="176"/>
      <c r="C56" s="14"/>
      <c r="D56" s="15"/>
      <c r="E56" s="15"/>
      <c r="F56" s="15"/>
      <c r="G56" s="15"/>
      <c r="H56" s="14"/>
      <c r="I56" s="14"/>
      <c r="J56" s="14"/>
      <c r="K56" s="159"/>
    </row>
    <row r="57" spans="1:11" ht="21.75" customHeight="1" x14ac:dyDescent="0.25">
      <c r="A57" s="6"/>
      <c r="K57" s="36"/>
    </row>
    <row r="58" spans="1:11" ht="15" customHeight="1" x14ac:dyDescent="0.25">
      <c r="A58" s="6"/>
      <c r="K58" s="36"/>
    </row>
    <row r="59" spans="1:11" x14ac:dyDescent="0.25">
      <c r="A59" s="6"/>
      <c r="B59" s="394" t="s">
        <v>162</v>
      </c>
      <c r="C59" s="394"/>
      <c r="D59" s="394"/>
      <c r="E59" s="394"/>
      <c r="F59" s="394"/>
      <c r="G59" s="394"/>
      <c r="H59" s="394"/>
      <c r="I59" s="394"/>
      <c r="J59" s="394"/>
      <c r="K59" s="395"/>
    </row>
    <row r="60" spans="1:11" ht="6" customHeight="1" x14ac:dyDescent="0.25">
      <c r="A60" s="6"/>
      <c r="K60" s="36"/>
    </row>
    <row r="61" spans="1:11" ht="21.75" customHeight="1" x14ac:dyDescent="0.25">
      <c r="A61" s="6"/>
      <c r="B61" s="359" t="s">
        <v>142</v>
      </c>
      <c r="C61" s="359"/>
      <c r="D61" s="359"/>
      <c r="E61" s="359"/>
      <c r="F61" s="359"/>
      <c r="G61" s="359"/>
      <c r="H61" s="359"/>
      <c r="I61" s="359"/>
      <c r="J61" s="359"/>
      <c r="K61" s="360"/>
    </row>
    <row r="62" spans="1:11" ht="8.25" customHeight="1" thickBot="1" x14ac:dyDescent="0.3">
      <c r="A62" s="6"/>
      <c r="K62" s="36"/>
    </row>
    <row r="63" spans="1:11" x14ac:dyDescent="0.25">
      <c r="A63" s="6"/>
      <c r="B63" s="478" t="s">
        <v>163</v>
      </c>
      <c r="C63" s="479"/>
      <c r="D63" s="493" t="s">
        <v>264</v>
      </c>
      <c r="E63" s="336"/>
      <c r="F63" s="336"/>
      <c r="G63" s="336"/>
      <c r="H63" s="336"/>
      <c r="I63" s="336"/>
      <c r="J63" s="336"/>
      <c r="K63" s="337"/>
    </row>
    <row r="64" spans="1:11" ht="80.25" customHeight="1" thickBot="1" x14ac:dyDescent="0.3">
      <c r="A64" s="6"/>
      <c r="B64" s="480"/>
      <c r="C64" s="481"/>
      <c r="D64" s="16" t="s">
        <v>108</v>
      </c>
      <c r="E64" s="16" t="s">
        <v>109</v>
      </c>
      <c r="F64" s="398" t="s">
        <v>110</v>
      </c>
      <c r="G64" s="399"/>
      <c r="H64" s="396" t="s">
        <v>90</v>
      </c>
      <c r="I64" s="396"/>
      <c r="J64" s="396"/>
      <c r="K64" s="397"/>
    </row>
    <row r="65" spans="1:13" ht="42.75" customHeight="1" x14ac:dyDescent="0.25">
      <c r="A65" s="6"/>
      <c r="B65" s="482" t="s">
        <v>4</v>
      </c>
      <c r="C65" s="483"/>
      <c r="D65" s="84">
        <f>+D66+D87</f>
        <v>0</v>
      </c>
      <c r="E65" s="268">
        <f>+E66+E87</f>
        <v>0</v>
      </c>
      <c r="F65" s="400">
        <f>+SUM(D65:E65)</f>
        <v>0</v>
      </c>
      <c r="G65" s="401"/>
      <c r="H65" s="431"/>
      <c r="I65" s="432"/>
      <c r="J65" s="432"/>
      <c r="K65" s="433"/>
      <c r="M65" s="248">
        <f>+$F$65-F27</f>
        <v>0</v>
      </c>
    </row>
    <row r="66" spans="1:13" ht="27.75" customHeight="1" x14ac:dyDescent="0.25">
      <c r="A66" s="6"/>
      <c r="B66" s="491" t="s">
        <v>0</v>
      </c>
      <c r="C66" s="492"/>
      <c r="D66" s="85">
        <f>+SUM(D67:D86)</f>
        <v>0</v>
      </c>
      <c r="E66" s="174">
        <f>+SUM(E67:E86)</f>
        <v>0</v>
      </c>
      <c r="F66" s="387">
        <f>+SUM(D66:E66)</f>
        <v>0</v>
      </c>
      <c r="G66" s="388"/>
      <c r="H66" s="350"/>
      <c r="I66" s="351"/>
      <c r="J66" s="351"/>
      <c r="K66" s="352"/>
      <c r="M66" s="248">
        <f>+$F$28-F66</f>
        <v>0</v>
      </c>
    </row>
    <row r="67" spans="1:13" ht="24" customHeight="1" outlineLevel="1" x14ac:dyDescent="0.25">
      <c r="A67" s="6"/>
      <c r="B67" s="346"/>
      <c r="C67" s="347"/>
      <c r="D67" s="86"/>
      <c r="E67" s="87"/>
      <c r="F67" s="385">
        <f>+SUM(D67:E67)</f>
        <v>0</v>
      </c>
      <c r="G67" s="386"/>
      <c r="H67" s="350"/>
      <c r="I67" s="351"/>
      <c r="J67" s="351"/>
      <c r="K67" s="352"/>
    </row>
    <row r="68" spans="1:13" ht="24" customHeight="1" outlineLevel="1" x14ac:dyDescent="0.25">
      <c r="A68" s="6"/>
      <c r="B68" s="171"/>
      <c r="C68" s="172"/>
      <c r="D68" s="86"/>
      <c r="E68" s="87"/>
      <c r="F68" s="385">
        <f>+SUM(D68:E68)</f>
        <v>0</v>
      </c>
      <c r="G68" s="386"/>
      <c r="H68" s="261"/>
      <c r="I68" s="262"/>
      <c r="J68" s="262"/>
      <c r="K68" s="263"/>
    </row>
    <row r="69" spans="1:13" ht="24" customHeight="1" outlineLevel="1" x14ac:dyDescent="0.25">
      <c r="A69" s="6"/>
      <c r="B69" s="171"/>
      <c r="C69" s="172"/>
      <c r="D69" s="86"/>
      <c r="E69" s="87"/>
      <c r="F69" s="385">
        <f>+SUM(D69:E69)</f>
        <v>0</v>
      </c>
      <c r="G69" s="386"/>
      <c r="H69" s="261"/>
      <c r="I69" s="262"/>
      <c r="J69" s="262"/>
      <c r="K69" s="263"/>
    </row>
    <row r="70" spans="1:13" ht="24" customHeight="1" outlineLevel="1" x14ac:dyDescent="0.25">
      <c r="A70" s="6"/>
      <c r="B70" s="346"/>
      <c r="C70" s="347"/>
      <c r="D70" s="86"/>
      <c r="E70" s="87"/>
      <c r="F70" s="385">
        <f t="shared" ref="F70:F80" si="3">+SUM(D70:E70)</f>
        <v>0</v>
      </c>
      <c r="G70" s="386"/>
      <c r="H70" s="350"/>
      <c r="I70" s="351"/>
      <c r="J70" s="351"/>
      <c r="K70" s="352"/>
    </row>
    <row r="71" spans="1:13" ht="24" customHeight="1" outlineLevel="1" x14ac:dyDescent="0.25">
      <c r="A71" s="6"/>
      <c r="B71" s="346"/>
      <c r="C71" s="347"/>
      <c r="D71" s="86"/>
      <c r="E71" s="87"/>
      <c r="F71" s="385">
        <f t="shared" si="3"/>
        <v>0</v>
      </c>
      <c r="G71" s="386"/>
      <c r="H71" s="350"/>
      <c r="I71" s="351"/>
      <c r="J71" s="351"/>
      <c r="K71" s="352"/>
    </row>
    <row r="72" spans="1:13" ht="24" customHeight="1" outlineLevel="1" x14ac:dyDescent="0.25">
      <c r="A72" s="6"/>
      <c r="B72" s="346"/>
      <c r="C72" s="347"/>
      <c r="D72" s="86"/>
      <c r="E72" s="87"/>
      <c r="F72" s="385">
        <f t="shared" si="3"/>
        <v>0</v>
      </c>
      <c r="G72" s="386"/>
      <c r="H72" s="350"/>
      <c r="I72" s="351"/>
      <c r="J72" s="351"/>
      <c r="K72" s="352"/>
    </row>
    <row r="73" spans="1:13" ht="24" customHeight="1" outlineLevel="1" x14ac:dyDescent="0.25">
      <c r="A73" s="6"/>
      <c r="B73" s="346"/>
      <c r="C73" s="347"/>
      <c r="D73" s="86"/>
      <c r="E73" s="87"/>
      <c r="F73" s="385">
        <f t="shared" si="3"/>
        <v>0</v>
      </c>
      <c r="G73" s="386"/>
      <c r="H73" s="350"/>
      <c r="I73" s="351"/>
      <c r="J73" s="351"/>
      <c r="K73" s="352"/>
    </row>
    <row r="74" spans="1:13" ht="24" customHeight="1" outlineLevel="1" x14ac:dyDescent="0.25">
      <c r="A74" s="6"/>
      <c r="B74" s="346"/>
      <c r="C74" s="347"/>
      <c r="D74" s="86"/>
      <c r="E74" s="87"/>
      <c r="F74" s="385">
        <f t="shared" si="3"/>
        <v>0</v>
      </c>
      <c r="G74" s="386"/>
      <c r="H74" s="350"/>
      <c r="I74" s="351"/>
      <c r="J74" s="351"/>
      <c r="K74" s="352"/>
    </row>
    <row r="75" spans="1:13" ht="24" customHeight="1" outlineLevel="1" x14ac:dyDescent="0.25">
      <c r="A75" s="6"/>
      <c r="B75" s="346"/>
      <c r="C75" s="347"/>
      <c r="D75" s="86"/>
      <c r="E75" s="87"/>
      <c r="F75" s="385">
        <f>+SUM(D75:E75)</f>
        <v>0</v>
      </c>
      <c r="G75" s="386"/>
      <c r="H75" s="350"/>
      <c r="I75" s="351"/>
      <c r="J75" s="351"/>
      <c r="K75" s="352"/>
    </row>
    <row r="76" spans="1:13" ht="24" customHeight="1" outlineLevel="1" x14ac:dyDescent="0.25">
      <c r="A76" s="6"/>
      <c r="B76" s="346"/>
      <c r="C76" s="347"/>
      <c r="D76" s="86"/>
      <c r="E76" s="87"/>
      <c r="F76" s="385">
        <f>+SUM(D76:E76)</f>
        <v>0</v>
      </c>
      <c r="G76" s="386"/>
      <c r="H76" s="350"/>
      <c r="I76" s="351"/>
      <c r="J76" s="351"/>
      <c r="K76" s="352"/>
    </row>
    <row r="77" spans="1:13" ht="24" customHeight="1" outlineLevel="1" x14ac:dyDescent="0.25">
      <c r="A77" s="6"/>
      <c r="B77" s="346"/>
      <c r="C77" s="347"/>
      <c r="D77" s="86"/>
      <c r="E77" s="87"/>
      <c r="F77" s="385">
        <f>+SUM(D77:E77)</f>
        <v>0</v>
      </c>
      <c r="G77" s="386"/>
      <c r="H77" s="350"/>
      <c r="I77" s="351"/>
      <c r="J77" s="351"/>
      <c r="K77" s="352"/>
    </row>
    <row r="78" spans="1:13" ht="24" customHeight="1" outlineLevel="1" x14ac:dyDescent="0.25">
      <c r="A78" s="6"/>
      <c r="B78" s="346"/>
      <c r="C78" s="347"/>
      <c r="D78" s="86"/>
      <c r="E78" s="87"/>
      <c r="F78" s="385">
        <f t="shared" si="3"/>
        <v>0</v>
      </c>
      <c r="G78" s="386"/>
      <c r="H78" s="350"/>
      <c r="I78" s="351"/>
      <c r="J78" s="351"/>
      <c r="K78" s="352"/>
    </row>
    <row r="79" spans="1:13" ht="24" customHeight="1" outlineLevel="1" x14ac:dyDescent="0.25">
      <c r="A79" s="6"/>
      <c r="B79" s="346"/>
      <c r="C79" s="347"/>
      <c r="D79" s="86"/>
      <c r="E79" s="87"/>
      <c r="F79" s="385">
        <f t="shared" si="3"/>
        <v>0</v>
      </c>
      <c r="G79" s="386"/>
      <c r="H79" s="350"/>
      <c r="I79" s="351"/>
      <c r="J79" s="351"/>
      <c r="K79" s="352"/>
    </row>
    <row r="80" spans="1:13" ht="24" customHeight="1" outlineLevel="1" x14ac:dyDescent="0.25">
      <c r="A80" s="6"/>
      <c r="B80" s="346"/>
      <c r="C80" s="347"/>
      <c r="D80" s="86"/>
      <c r="E80" s="87"/>
      <c r="F80" s="385">
        <f t="shared" si="3"/>
        <v>0</v>
      </c>
      <c r="G80" s="386"/>
      <c r="H80" s="350"/>
      <c r="I80" s="351"/>
      <c r="J80" s="351"/>
      <c r="K80" s="352"/>
    </row>
    <row r="81" spans="1:13" ht="24" customHeight="1" outlineLevel="1" x14ac:dyDescent="0.25">
      <c r="A81" s="6"/>
      <c r="B81" s="346"/>
      <c r="C81" s="347"/>
      <c r="D81" s="86"/>
      <c r="E81" s="87"/>
      <c r="F81" s="385">
        <f t="shared" ref="F81:F93" si="4">+SUM(D81:E81)</f>
        <v>0</v>
      </c>
      <c r="G81" s="386"/>
      <c r="H81" s="350"/>
      <c r="I81" s="351"/>
      <c r="J81" s="351"/>
      <c r="K81" s="352"/>
    </row>
    <row r="82" spans="1:13" ht="24" customHeight="1" outlineLevel="1" x14ac:dyDescent="0.25">
      <c r="A82" s="6"/>
      <c r="B82" s="346"/>
      <c r="C82" s="347"/>
      <c r="D82" s="86"/>
      <c r="E82" s="87"/>
      <c r="F82" s="385">
        <f t="shared" si="4"/>
        <v>0</v>
      </c>
      <c r="G82" s="386"/>
      <c r="H82" s="350"/>
      <c r="I82" s="351"/>
      <c r="J82" s="351"/>
      <c r="K82" s="352"/>
    </row>
    <row r="83" spans="1:13" ht="24" customHeight="1" outlineLevel="1" x14ac:dyDescent="0.25">
      <c r="A83" s="6"/>
      <c r="B83" s="346"/>
      <c r="C83" s="347"/>
      <c r="D83" s="86"/>
      <c r="E83" s="87"/>
      <c r="F83" s="385">
        <f t="shared" si="4"/>
        <v>0</v>
      </c>
      <c r="G83" s="386"/>
      <c r="H83" s="350"/>
      <c r="I83" s="351"/>
      <c r="J83" s="351"/>
      <c r="K83" s="352"/>
    </row>
    <row r="84" spans="1:13" ht="24" customHeight="1" outlineLevel="1" x14ac:dyDescent="0.25">
      <c r="A84" s="6"/>
      <c r="B84" s="346"/>
      <c r="C84" s="347"/>
      <c r="D84" s="86"/>
      <c r="E84" s="87"/>
      <c r="F84" s="385">
        <f t="shared" si="4"/>
        <v>0</v>
      </c>
      <c r="G84" s="386"/>
      <c r="H84" s="350"/>
      <c r="I84" s="351"/>
      <c r="J84" s="351"/>
      <c r="K84" s="352"/>
    </row>
    <row r="85" spans="1:13" ht="24" customHeight="1" outlineLevel="1" x14ac:dyDescent="0.25">
      <c r="A85" s="6"/>
      <c r="B85" s="171"/>
      <c r="C85" s="172"/>
      <c r="D85" s="86"/>
      <c r="E85" s="87"/>
      <c r="F85" s="385">
        <f t="shared" si="4"/>
        <v>0</v>
      </c>
      <c r="G85" s="386"/>
      <c r="H85" s="261"/>
      <c r="I85" s="262"/>
      <c r="J85" s="262"/>
      <c r="K85" s="263"/>
    </row>
    <row r="86" spans="1:13" ht="24" customHeight="1" outlineLevel="1" x14ac:dyDescent="0.25">
      <c r="A86" s="6"/>
      <c r="B86" s="171"/>
      <c r="C86" s="172"/>
      <c r="D86" s="86"/>
      <c r="E86" s="87"/>
      <c r="F86" s="385">
        <f t="shared" si="4"/>
        <v>0</v>
      </c>
      <c r="G86" s="386"/>
      <c r="H86" s="261"/>
      <c r="I86" s="262"/>
      <c r="J86" s="262"/>
      <c r="K86" s="263"/>
    </row>
    <row r="87" spans="1:13" ht="27.75" customHeight="1" x14ac:dyDescent="0.25">
      <c r="A87" s="6"/>
      <c r="B87" s="476" t="s">
        <v>1</v>
      </c>
      <c r="C87" s="477"/>
      <c r="D87" s="85">
        <f>+SUM(D88:D107)</f>
        <v>0</v>
      </c>
      <c r="E87" s="174">
        <f>+SUM(E88:E107)</f>
        <v>0</v>
      </c>
      <c r="F87" s="387">
        <f t="shared" si="4"/>
        <v>0</v>
      </c>
      <c r="G87" s="388"/>
      <c r="H87" s="350"/>
      <c r="I87" s="351"/>
      <c r="J87" s="351"/>
      <c r="K87" s="352"/>
      <c r="M87" s="248">
        <f>+$F$29-F87</f>
        <v>0</v>
      </c>
    </row>
    <row r="88" spans="1:13" ht="24" customHeight="1" outlineLevel="1" x14ac:dyDescent="0.25">
      <c r="A88" s="6"/>
      <c r="B88" s="346"/>
      <c r="C88" s="347"/>
      <c r="D88" s="86"/>
      <c r="E88" s="87"/>
      <c r="F88" s="385">
        <f t="shared" si="4"/>
        <v>0</v>
      </c>
      <c r="G88" s="386"/>
      <c r="H88" s="350"/>
      <c r="I88" s="351"/>
      <c r="J88" s="351"/>
      <c r="K88" s="352"/>
    </row>
    <row r="89" spans="1:13" ht="24" customHeight="1" outlineLevel="1" x14ac:dyDescent="0.25">
      <c r="A89" s="6"/>
      <c r="B89" s="346"/>
      <c r="C89" s="347"/>
      <c r="D89" s="86"/>
      <c r="E89" s="87"/>
      <c r="F89" s="385">
        <f t="shared" si="4"/>
        <v>0</v>
      </c>
      <c r="G89" s="386"/>
      <c r="H89" s="350"/>
      <c r="I89" s="351"/>
      <c r="J89" s="351"/>
      <c r="K89" s="352"/>
    </row>
    <row r="90" spans="1:13" ht="24" customHeight="1" outlineLevel="1" x14ac:dyDescent="0.25">
      <c r="A90" s="6"/>
      <c r="B90" s="346"/>
      <c r="C90" s="347"/>
      <c r="D90" s="86"/>
      <c r="E90" s="87"/>
      <c r="F90" s="385">
        <f t="shared" si="4"/>
        <v>0</v>
      </c>
      <c r="G90" s="386"/>
      <c r="H90" s="350"/>
      <c r="I90" s="351"/>
      <c r="J90" s="351"/>
      <c r="K90" s="352"/>
    </row>
    <row r="91" spans="1:13" ht="24" customHeight="1" outlineLevel="1" x14ac:dyDescent="0.25">
      <c r="A91" s="6"/>
      <c r="B91" s="346"/>
      <c r="C91" s="347"/>
      <c r="D91" s="86"/>
      <c r="E91" s="87"/>
      <c r="F91" s="385">
        <f t="shared" si="4"/>
        <v>0</v>
      </c>
      <c r="G91" s="386"/>
      <c r="H91" s="350"/>
      <c r="I91" s="351"/>
      <c r="J91" s="351"/>
      <c r="K91" s="352"/>
    </row>
    <row r="92" spans="1:13" ht="24" customHeight="1" outlineLevel="1" x14ac:dyDescent="0.25">
      <c r="A92" s="6"/>
      <c r="B92" s="346"/>
      <c r="C92" s="347"/>
      <c r="D92" s="86"/>
      <c r="E92" s="87"/>
      <c r="F92" s="385">
        <f t="shared" si="4"/>
        <v>0</v>
      </c>
      <c r="G92" s="386"/>
      <c r="H92" s="350"/>
      <c r="I92" s="351"/>
      <c r="J92" s="351"/>
      <c r="K92" s="352"/>
    </row>
    <row r="93" spans="1:13" ht="24" customHeight="1" outlineLevel="1" x14ac:dyDescent="0.25">
      <c r="A93" s="6"/>
      <c r="B93" s="346"/>
      <c r="C93" s="347"/>
      <c r="D93" s="86"/>
      <c r="E93" s="87"/>
      <c r="F93" s="385">
        <f t="shared" si="4"/>
        <v>0</v>
      </c>
      <c r="G93" s="386"/>
      <c r="H93" s="350"/>
      <c r="I93" s="351"/>
      <c r="J93" s="351"/>
      <c r="K93" s="352"/>
    </row>
    <row r="94" spans="1:13" ht="24" customHeight="1" outlineLevel="1" x14ac:dyDescent="0.25">
      <c r="A94" s="6"/>
      <c r="B94" s="346"/>
      <c r="C94" s="347"/>
      <c r="D94" s="86"/>
      <c r="E94" s="87"/>
      <c r="F94" s="385">
        <f t="shared" ref="F94:F99" si="5">+SUM(D94:E94)</f>
        <v>0</v>
      </c>
      <c r="G94" s="386"/>
      <c r="H94" s="350"/>
      <c r="I94" s="351"/>
      <c r="J94" s="351"/>
      <c r="K94" s="352"/>
    </row>
    <row r="95" spans="1:13" ht="24" customHeight="1" outlineLevel="1" x14ac:dyDescent="0.25">
      <c r="A95" s="6"/>
      <c r="B95" s="346"/>
      <c r="C95" s="347"/>
      <c r="D95" s="86"/>
      <c r="E95" s="87"/>
      <c r="F95" s="385">
        <f t="shared" si="5"/>
        <v>0</v>
      </c>
      <c r="G95" s="386"/>
      <c r="H95" s="350"/>
      <c r="I95" s="351"/>
      <c r="J95" s="351"/>
      <c r="K95" s="352"/>
    </row>
    <row r="96" spans="1:13" ht="24" customHeight="1" outlineLevel="1" x14ac:dyDescent="0.25">
      <c r="A96" s="6"/>
      <c r="B96" s="346"/>
      <c r="C96" s="347"/>
      <c r="D96" s="86"/>
      <c r="E96" s="87"/>
      <c r="F96" s="385">
        <f t="shared" si="5"/>
        <v>0</v>
      </c>
      <c r="G96" s="386"/>
      <c r="H96" s="350"/>
      <c r="I96" s="351"/>
      <c r="J96" s="351"/>
      <c r="K96" s="352"/>
    </row>
    <row r="97" spans="1:43" ht="24" customHeight="1" outlineLevel="1" x14ac:dyDescent="0.25">
      <c r="A97" s="6"/>
      <c r="B97" s="346"/>
      <c r="C97" s="347"/>
      <c r="D97" s="86"/>
      <c r="E97" s="87"/>
      <c r="F97" s="385">
        <f t="shared" si="5"/>
        <v>0</v>
      </c>
      <c r="G97" s="386"/>
      <c r="H97" s="350"/>
      <c r="I97" s="351"/>
      <c r="J97" s="351"/>
      <c r="K97" s="352"/>
    </row>
    <row r="98" spans="1:43" ht="24" customHeight="1" outlineLevel="1" x14ac:dyDescent="0.25">
      <c r="A98" s="6"/>
      <c r="B98" s="346"/>
      <c r="C98" s="347"/>
      <c r="D98" s="86"/>
      <c r="E98" s="87"/>
      <c r="F98" s="385">
        <f t="shared" si="5"/>
        <v>0</v>
      </c>
      <c r="G98" s="386"/>
      <c r="H98" s="350"/>
      <c r="I98" s="351"/>
      <c r="J98" s="351"/>
      <c r="K98" s="352"/>
    </row>
    <row r="99" spans="1:43" ht="24" customHeight="1" outlineLevel="1" x14ac:dyDescent="0.25">
      <c r="A99" s="6"/>
      <c r="B99" s="346"/>
      <c r="C99" s="347"/>
      <c r="D99" s="86"/>
      <c r="E99" s="87"/>
      <c r="F99" s="385">
        <f t="shared" si="5"/>
        <v>0</v>
      </c>
      <c r="G99" s="386"/>
      <c r="H99" s="350"/>
      <c r="I99" s="351"/>
      <c r="J99" s="351"/>
      <c r="K99" s="352"/>
    </row>
    <row r="100" spans="1:43" ht="24" customHeight="1" outlineLevel="1" x14ac:dyDescent="0.25">
      <c r="A100" s="6"/>
      <c r="B100" s="346"/>
      <c r="C100" s="347"/>
      <c r="D100" s="86"/>
      <c r="E100" s="87"/>
      <c r="F100" s="385">
        <f t="shared" ref="F100:F109" si="6">+SUM(D100:E100)</f>
        <v>0</v>
      </c>
      <c r="G100" s="386"/>
      <c r="H100" s="350"/>
      <c r="I100" s="351"/>
      <c r="J100" s="351"/>
      <c r="K100" s="352"/>
    </row>
    <row r="101" spans="1:43" ht="24" customHeight="1" outlineLevel="1" x14ac:dyDescent="0.25">
      <c r="A101" s="6"/>
      <c r="B101" s="346"/>
      <c r="C101" s="347"/>
      <c r="D101" s="86"/>
      <c r="E101" s="87"/>
      <c r="F101" s="385">
        <f t="shared" si="6"/>
        <v>0</v>
      </c>
      <c r="G101" s="386"/>
      <c r="H101" s="350"/>
      <c r="I101" s="351"/>
      <c r="J101" s="351"/>
      <c r="K101" s="352"/>
    </row>
    <row r="102" spans="1:43" ht="24" customHeight="1" outlineLevel="1" x14ac:dyDescent="0.25">
      <c r="A102" s="6"/>
      <c r="B102" s="346"/>
      <c r="C102" s="347"/>
      <c r="D102" s="86"/>
      <c r="E102" s="87"/>
      <c r="F102" s="385">
        <f t="shared" si="6"/>
        <v>0</v>
      </c>
      <c r="G102" s="386"/>
      <c r="H102" s="350"/>
      <c r="I102" s="351"/>
      <c r="J102" s="351"/>
      <c r="K102" s="352"/>
    </row>
    <row r="103" spans="1:43" ht="24" customHeight="1" outlineLevel="1" x14ac:dyDescent="0.25">
      <c r="A103" s="6"/>
      <c r="B103" s="346"/>
      <c r="C103" s="347"/>
      <c r="D103" s="86"/>
      <c r="E103" s="87"/>
      <c r="F103" s="385">
        <f t="shared" si="6"/>
        <v>0</v>
      </c>
      <c r="G103" s="386"/>
      <c r="H103" s="350"/>
      <c r="I103" s="351"/>
      <c r="J103" s="351"/>
      <c r="K103" s="352"/>
    </row>
    <row r="104" spans="1:43" ht="24" customHeight="1" outlineLevel="1" x14ac:dyDescent="0.25">
      <c r="A104" s="6"/>
      <c r="B104" s="346"/>
      <c r="C104" s="347"/>
      <c r="D104" s="86"/>
      <c r="E104" s="87"/>
      <c r="F104" s="385">
        <f t="shared" si="6"/>
        <v>0</v>
      </c>
      <c r="G104" s="386"/>
      <c r="H104" s="350"/>
      <c r="I104" s="351"/>
      <c r="J104" s="351"/>
      <c r="K104" s="352"/>
    </row>
    <row r="105" spans="1:43" ht="24" customHeight="1" outlineLevel="1" x14ac:dyDescent="0.25">
      <c r="A105" s="6"/>
      <c r="B105" s="346"/>
      <c r="C105" s="347"/>
      <c r="D105" s="86"/>
      <c r="E105" s="87"/>
      <c r="F105" s="385">
        <f t="shared" si="6"/>
        <v>0</v>
      </c>
      <c r="G105" s="386"/>
      <c r="H105" s="350"/>
      <c r="I105" s="351"/>
      <c r="J105" s="351"/>
      <c r="K105" s="352"/>
    </row>
    <row r="106" spans="1:43" ht="24" customHeight="1" outlineLevel="1" x14ac:dyDescent="0.25">
      <c r="A106" s="6"/>
      <c r="B106" s="346"/>
      <c r="C106" s="347"/>
      <c r="D106" s="86"/>
      <c r="E106" s="87"/>
      <c r="F106" s="385">
        <f t="shared" si="6"/>
        <v>0</v>
      </c>
      <c r="G106" s="386"/>
      <c r="H106" s="350"/>
      <c r="I106" s="351"/>
      <c r="J106" s="351"/>
      <c r="K106" s="352"/>
    </row>
    <row r="107" spans="1:43" ht="24" customHeight="1" outlineLevel="1" x14ac:dyDescent="0.25">
      <c r="A107" s="6"/>
      <c r="B107" s="346"/>
      <c r="C107" s="347"/>
      <c r="D107" s="86"/>
      <c r="E107" s="87"/>
      <c r="F107" s="385">
        <f t="shared" si="6"/>
        <v>0</v>
      </c>
      <c r="G107" s="386"/>
      <c r="H107" s="350"/>
      <c r="I107" s="351"/>
      <c r="J107" s="351"/>
      <c r="K107" s="352"/>
    </row>
    <row r="108" spans="1:43" s="11" customFormat="1" ht="37.5" customHeight="1" x14ac:dyDescent="0.25">
      <c r="A108" s="6"/>
      <c r="B108" s="419" t="s">
        <v>170</v>
      </c>
      <c r="C108" s="420"/>
      <c r="D108" s="88">
        <f>+SUM(D109:D128)</f>
        <v>0</v>
      </c>
      <c r="E108" s="89">
        <f>+SUM(E109:E128)</f>
        <v>0</v>
      </c>
      <c r="F108" s="387">
        <f t="shared" si="6"/>
        <v>0</v>
      </c>
      <c r="G108" s="388"/>
      <c r="H108" s="350"/>
      <c r="I108" s="351"/>
      <c r="J108" s="351"/>
      <c r="K108" s="352"/>
      <c r="M108" s="244">
        <f>+$F$30-F108</f>
        <v>0</v>
      </c>
      <c r="AQ108" s="79"/>
    </row>
    <row r="109" spans="1:43" ht="24" customHeight="1" outlineLevel="1" x14ac:dyDescent="0.25">
      <c r="A109" s="6"/>
      <c r="B109" s="346"/>
      <c r="C109" s="347"/>
      <c r="D109" s="86"/>
      <c r="E109" s="87"/>
      <c r="F109" s="385">
        <f t="shared" si="6"/>
        <v>0</v>
      </c>
      <c r="G109" s="386"/>
      <c r="H109" s="350"/>
      <c r="I109" s="351"/>
      <c r="J109" s="351"/>
      <c r="K109" s="352"/>
    </row>
    <row r="110" spans="1:43" ht="24" customHeight="1" outlineLevel="1" x14ac:dyDescent="0.25">
      <c r="A110" s="6"/>
      <c r="B110" s="346"/>
      <c r="C110" s="347"/>
      <c r="D110" s="86"/>
      <c r="E110" s="87"/>
      <c r="F110" s="385">
        <f t="shared" ref="F110:F116" si="7">+SUM(D110:E110)</f>
        <v>0</v>
      </c>
      <c r="G110" s="386"/>
      <c r="H110" s="350"/>
      <c r="I110" s="351"/>
      <c r="J110" s="351"/>
      <c r="K110" s="352"/>
    </row>
    <row r="111" spans="1:43" ht="24" customHeight="1" outlineLevel="1" x14ac:dyDescent="0.25">
      <c r="A111" s="6"/>
      <c r="B111" s="346"/>
      <c r="C111" s="347"/>
      <c r="D111" s="86"/>
      <c r="E111" s="87"/>
      <c r="F111" s="385">
        <f t="shared" si="7"/>
        <v>0</v>
      </c>
      <c r="G111" s="386"/>
      <c r="H111" s="350"/>
      <c r="I111" s="351"/>
      <c r="J111" s="351"/>
      <c r="K111" s="352"/>
    </row>
    <row r="112" spans="1:43" ht="24" customHeight="1" outlineLevel="1" x14ac:dyDescent="0.25">
      <c r="A112" s="6"/>
      <c r="B112" s="346"/>
      <c r="C112" s="347"/>
      <c r="D112" s="86"/>
      <c r="E112" s="87"/>
      <c r="F112" s="385">
        <f t="shared" si="7"/>
        <v>0</v>
      </c>
      <c r="G112" s="386"/>
      <c r="H112" s="350"/>
      <c r="I112" s="351"/>
      <c r="J112" s="351"/>
      <c r="K112" s="352"/>
    </row>
    <row r="113" spans="1:11" ht="24" customHeight="1" outlineLevel="1" x14ac:dyDescent="0.25">
      <c r="A113" s="6"/>
      <c r="B113" s="346"/>
      <c r="C113" s="347"/>
      <c r="D113" s="86"/>
      <c r="E113" s="87"/>
      <c r="F113" s="385">
        <f t="shared" si="7"/>
        <v>0</v>
      </c>
      <c r="G113" s="386"/>
      <c r="H113" s="350"/>
      <c r="I113" s="351"/>
      <c r="J113" s="351"/>
      <c r="K113" s="352"/>
    </row>
    <row r="114" spans="1:11" ht="24" customHeight="1" outlineLevel="1" x14ac:dyDescent="0.25">
      <c r="A114" s="6"/>
      <c r="B114" s="346"/>
      <c r="C114" s="347"/>
      <c r="D114" s="86"/>
      <c r="E114" s="87"/>
      <c r="F114" s="385">
        <f t="shared" si="7"/>
        <v>0</v>
      </c>
      <c r="G114" s="386"/>
      <c r="H114" s="350"/>
      <c r="I114" s="351"/>
      <c r="J114" s="351"/>
      <c r="K114" s="352"/>
    </row>
    <row r="115" spans="1:11" ht="24" customHeight="1" outlineLevel="1" x14ac:dyDescent="0.25">
      <c r="A115" s="6"/>
      <c r="B115" s="346"/>
      <c r="C115" s="347"/>
      <c r="D115" s="86"/>
      <c r="E115" s="87"/>
      <c r="F115" s="385">
        <f t="shared" si="7"/>
        <v>0</v>
      </c>
      <c r="G115" s="386"/>
      <c r="H115" s="350"/>
      <c r="I115" s="351"/>
      <c r="J115" s="351"/>
      <c r="K115" s="352"/>
    </row>
    <row r="116" spans="1:11" ht="24" customHeight="1" outlineLevel="1" x14ac:dyDescent="0.25">
      <c r="A116" s="6"/>
      <c r="B116" s="171"/>
      <c r="C116" s="172"/>
      <c r="D116" s="86"/>
      <c r="E116" s="87"/>
      <c r="F116" s="269">
        <f t="shared" si="7"/>
        <v>0</v>
      </c>
      <c r="G116" s="270"/>
      <c r="H116" s="261"/>
      <c r="I116" s="262"/>
      <c r="J116" s="262"/>
      <c r="K116" s="263"/>
    </row>
    <row r="117" spans="1:11" ht="24" customHeight="1" outlineLevel="1" x14ac:dyDescent="0.25">
      <c r="A117" s="6"/>
      <c r="B117" s="346"/>
      <c r="C117" s="347"/>
      <c r="D117" s="86"/>
      <c r="E117" s="87"/>
      <c r="F117" s="385">
        <f t="shared" ref="F117:F128" si="8">+SUM(D117:E117)</f>
        <v>0</v>
      </c>
      <c r="G117" s="386"/>
      <c r="H117" s="350"/>
      <c r="I117" s="351"/>
      <c r="J117" s="351"/>
      <c r="K117" s="352"/>
    </row>
    <row r="118" spans="1:11" ht="24" customHeight="1" outlineLevel="1" x14ac:dyDescent="0.25">
      <c r="A118" s="6"/>
      <c r="B118" s="346"/>
      <c r="C118" s="347"/>
      <c r="D118" s="86"/>
      <c r="E118" s="87"/>
      <c r="F118" s="385">
        <f t="shared" si="8"/>
        <v>0</v>
      </c>
      <c r="G118" s="386"/>
      <c r="H118" s="350"/>
      <c r="I118" s="351"/>
      <c r="J118" s="351"/>
      <c r="K118" s="352"/>
    </row>
    <row r="119" spans="1:11" ht="24" customHeight="1" outlineLevel="1" x14ac:dyDescent="0.25">
      <c r="A119" s="6"/>
      <c r="B119" s="346"/>
      <c r="C119" s="347"/>
      <c r="D119" s="86"/>
      <c r="E119" s="87"/>
      <c r="F119" s="385">
        <f t="shared" si="8"/>
        <v>0</v>
      </c>
      <c r="G119" s="386"/>
      <c r="H119" s="350"/>
      <c r="I119" s="351"/>
      <c r="J119" s="351"/>
      <c r="K119" s="352"/>
    </row>
    <row r="120" spans="1:11" ht="24" customHeight="1" outlineLevel="1" x14ac:dyDescent="0.25">
      <c r="A120" s="6"/>
      <c r="B120" s="346"/>
      <c r="C120" s="347"/>
      <c r="D120" s="86"/>
      <c r="E120" s="87"/>
      <c r="F120" s="385">
        <f t="shared" si="8"/>
        <v>0</v>
      </c>
      <c r="G120" s="386"/>
      <c r="H120" s="350"/>
      <c r="I120" s="351"/>
      <c r="J120" s="351"/>
      <c r="K120" s="352"/>
    </row>
    <row r="121" spans="1:11" ht="24" customHeight="1" outlineLevel="1" x14ac:dyDescent="0.25">
      <c r="A121" s="6"/>
      <c r="B121" s="346"/>
      <c r="C121" s="347"/>
      <c r="D121" s="86"/>
      <c r="E121" s="87"/>
      <c r="F121" s="385">
        <f t="shared" si="8"/>
        <v>0</v>
      </c>
      <c r="G121" s="386"/>
      <c r="H121" s="350"/>
      <c r="I121" s="351"/>
      <c r="J121" s="351"/>
      <c r="K121" s="352"/>
    </row>
    <row r="122" spans="1:11" ht="24" customHeight="1" outlineLevel="1" x14ac:dyDescent="0.25">
      <c r="A122" s="6"/>
      <c r="B122" s="346"/>
      <c r="C122" s="347"/>
      <c r="D122" s="86"/>
      <c r="E122" s="87"/>
      <c r="F122" s="385">
        <f>+SUM(D122:E122)</f>
        <v>0</v>
      </c>
      <c r="G122" s="386"/>
      <c r="H122" s="350"/>
      <c r="I122" s="351"/>
      <c r="J122" s="351"/>
      <c r="K122" s="352"/>
    </row>
    <row r="123" spans="1:11" ht="24" customHeight="1" outlineLevel="1" x14ac:dyDescent="0.25">
      <c r="A123" s="6"/>
      <c r="B123" s="171"/>
      <c r="C123" s="172"/>
      <c r="D123" s="86"/>
      <c r="E123" s="87"/>
      <c r="F123" s="385">
        <f t="shared" si="8"/>
        <v>0</v>
      </c>
      <c r="G123" s="386"/>
      <c r="H123" s="350"/>
      <c r="I123" s="351"/>
      <c r="J123" s="351"/>
      <c r="K123" s="352"/>
    </row>
    <row r="124" spans="1:11" ht="24" customHeight="1" outlineLevel="1" x14ac:dyDescent="0.25">
      <c r="A124" s="6"/>
      <c r="B124" s="171"/>
      <c r="C124" s="172"/>
      <c r="D124" s="86"/>
      <c r="E124" s="87"/>
      <c r="F124" s="385">
        <f t="shared" si="8"/>
        <v>0</v>
      </c>
      <c r="G124" s="386"/>
      <c r="H124" s="350"/>
      <c r="I124" s="351"/>
      <c r="J124" s="351"/>
      <c r="K124" s="352"/>
    </row>
    <row r="125" spans="1:11" ht="24" customHeight="1" outlineLevel="1" x14ac:dyDescent="0.25">
      <c r="A125" s="6"/>
      <c r="B125" s="171"/>
      <c r="C125" s="172"/>
      <c r="D125" s="86"/>
      <c r="E125" s="87"/>
      <c r="F125" s="385">
        <f t="shared" si="8"/>
        <v>0</v>
      </c>
      <c r="G125" s="386"/>
      <c r="H125" s="350"/>
      <c r="I125" s="351"/>
      <c r="J125" s="351"/>
      <c r="K125" s="352"/>
    </row>
    <row r="126" spans="1:11" ht="24" customHeight="1" outlineLevel="1" x14ac:dyDescent="0.25">
      <c r="A126" s="6"/>
      <c r="B126" s="346"/>
      <c r="C126" s="347"/>
      <c r="D126" s="86"/>
      <c r="E126" s="87"/>
      <c r="F126" s="385">
        <f t="shared" si="8"/>
        <v>0</v>
      </c>
      <c r="G126" s="386"/>
      <c r="H126" s="350"/>
      <c r="I126" s="351"/>
      <c r="J126" s="351"/>
      <c r="K126" s="352"/>
    </row>
    <row r="127" spans="1:11" ht="24" customHeight="1" outlineLevel="1" x14ac:dyDescent="0.25">
      <c r="A127" s="6"/>
      <c r="B127" s="346"/>
      <c r="C127" s="347"/>
      <c r="D127" s="86"/>
      <c r="E127" s="87"/>
      <c r="F127" s="385">
        <f t="shared" si="8"/>
        <v>0</v>
      </c>
      <c r="G127" s="386"/>
      <c r="H127" s="350"/>
      <c r="I127" s="351"/>
      <c r="J127" s="351"/>
      <c r="K127" s="352"/>
    </row>
    <row r="128" spans="1:11" ht="24" customHeight="1" outlineLevel="1" thickBot="1" x14ac:dyDescent="0.3">
      <c r="A128" s="6"/>
      <c r="B128" s="346"/>
      <c r="C128" s="347"/>
      <c r="D128" s="86"/>
      <c r="E128" s="87"/>
      <c r="F128" s="385">
        <f t="shared" si="8"/>
        <v>0</v>
      </c>
      <c r="G128" s="386"/>
      <c r="H128" s="350"/>
      <c r="I128" s="351"/>
      <c r="J128" s="351"/>
      <c r="K128" s="352"/>
    </row>
    <row r="129" spans="1:43" ht="27.75" customHeight="1" x14ac:dyDescent="0.25">
      <c r="A129" s="6"/>
      <c r="B129" s="478" t="s">
        <v>163</v>
      </c>
      <c r="C129" s="479"/>
      <c r="D129" s="496" t="s">
        <v>264</v>
      </c>
      <c r="E129" s="497"/>
      <c r="F129" s="497"/>
      <c r="G129" s="497"/>
      <c r="H129" s="497"/>
      <c r="I129" s="497"/>
      <c r="J129" s="497"/>
      <c r="K129" s="498"/>
    </row>
    <row r="130" spans="1:43" ht="80.25" customHeight="1" thickBot="1" x14ac:dyDescent="0.3">
      <c r="A130" s="6"/>
      <c r="B130" s="480"/>
      <c r="C130" s="481"/>
      <c r="D130" s="90" t="s">
        <v>108</v>
      </c>
      <c r="E130" s="90" t="s">
        <v>109</v>
      </c>
      <c r="F130" s="499" t="s">
        <v>110</v>
      </c>
      <c r="G130" s="500"/>
      <c r="H130" s="501" t="s">
        <v>90</v>
      </c>
      <c r="I130" s="501"/>
      <c r="J130" s="501"/>
      <c r="K130" s="502"/>
    </row>
    <row r="131" spans="1:43" s="11" customFormat="1" ht="27.75" customHeight="1" x14ac:dyDescent="0.25">
      <c r="A131" s="6"/>
      <c r="B131" s="419" t="s">
        <v>156</v>
      </c>
      <c r="C131" s="420"/>
      <c r="D131" s="88">
        <f>+SUM(D132:D151)</f>
        <v>0</v>
      </c>
      <c r="E131" s="88">
        <f>+SUM(E132:E151)</f>
        <v>0</v>
      </c>
      <c r="F131" s="387">
        <f t="shared" ref="F131:F172" si="9">+SUM(D131:E131)</f>
        <v>0</v>
      </c>
      <c r="G131" s="388"/>
      <c r="H131" s="350"/>
      <c r="I131" s="351"/>
      <c r="J131" s="351"/>
      <c r="K131" s="352"/>
      <c r="M131" s="244">
        <f>+$F$131-F31</f>
        <v>0</v>
      </c>
      <c r="AQ131" s="79"/>
    </row>
    <row r="132" spans="1:43" ht="24" customHeight="1" outlineLevel="1" x14ac:dyDescent="0.25">
      <c r="A132" s="6"/>
      <c r="B132" s="346"/>
      <c r="C132" s="347"/>
      <c r="D132" s="86"/>
      <c r="E132" s="87"/>
      <c r="F132" s="385">
        <f t="shared" si="9"/>
        <v>0</v>
      </c>
      <c r="G132" s="386"/>
      <c r="H132" s="350"/>
      <c r="I132" s="351"/>
      <c r="J132" s="351"/>
      <c r="K132" s="352"/>
    </row>
    <row r="133" spans="1:43" ht="24" customHeight="1" outlineLevel="1" x14ac:dyDescent="0.25">
      <c r="A133" s="6"/>
      <c r="B133" s="346"/>
      <c r="C133" s="347"/>
      <c r="D133" s="86"/>
      <c r="E133" s="87"/>
      <c r="F133" s="385">
        <f t="shared" si="9"/>
        <v>0</v>
      </c>
      <c r="G133" s="386"/>
      <c r="H133" s="350"/>
      <c r="I133" s="351"/>
      <c r="J133" s="351"/>
      <c r="K133" s="352"/>
    </row>
    <row r="134" spans="1:43" ht="24" customHeight="1" outlineLevel="1" x14ac:dyDescent="0.25">
      <c r="A134" s="6"/>
      <c r="B134" s="346"/>
      <c r="C134" s="347"/>
      <c r="D134" s="86"/>
      <c r="E134" s="87"/>
      <c r="F134" s="385">
        <f t="shared" si="9"/>
        <v>0</v>
      </c>
      <c r="G134" s="386"/>
      <c r="H134" s="350"/>
      <c r="I134" s="351"/>
      <c r="J134" s="351"/>
      <c r="K134" s="352"/>
    </row>
    <row r="135" spans="1:43" ht="24" customHeight="1" outlineLevel="1" x14ac:dyDescent="0.25">
      <c r="A135" s="6"/>
      <c r="B135" s="346"/>
      <c r="C135" s="347"/>
      <c r="D135" s="86"/>
      <c r="E135" s="87"/>
      <c r="F135" s="385">
        <f t="shared" si="9"/>
        <v>0</v>
      </c>
      <c r="G135" s="386"/>
      <c r="H135" s="350"/>
      <c r="I135" s="351"/>
      <c r="J135" s="351"/>
      <c r="K135" s="352"/>
    </row>
    <row r="136" spans="1:43" ht="24" customHeight="1" outlineLevel="1" x14ac:dyDescent="0.25">
      <c r="A136" s="6"/>
      <c r="B136" s="346"/>
      <c r="C136" s="347"/>
      <c r="D136" s="86"/>
      <c r="E136" s="87"/>
      <c r="F136" s="385">
        <f t="shared" si="9"/>
        <v>0</v>
      </c>
      <c r="G136" s="386"/>
      <c r="H136" s="350"/>
      <c r="I136" s="351"/>
      <c r="J136" s="351"/>
      <c r="K136" s="352"/>
    </row>
    <row r="137" spans="1:43" ht="24" customHeight="1" outlineLevel="1" x14ac:dyDescent="0.25">
      <c r="A137" s="6"/>
      <c r="B137" s="346"/>
      <c r="C137" s="347"/>
      <c r="D137" s="86"/>
      <c r="E137" s="87"/>
      <c r="F137" s="385">
        <f t="shared" si="9"/>
        <v>0</v>
      </c>
      <c r="G137" s="386"/>
      <c r="H137" s="350"/>
      <c r="I137" s="351"/>
      <c r="J137" s="351"/>
      <c r="K137" s="352"/>
    </row>
    <row r="138" spans="1:43" ht="24" customHeight="1" outlineLevel="1" x14ac:dyDescent="0.25">
      <c r="A138" s="6"/>
      <c r="B138" s="346"/>
      <c r="C138" s="347"/>
      <c r="D138" s="86"/>
      <c r="E138" s="87"/>
      <c r="F138" s="385">
        <f t="shared" si="9"/>
        <v>0</v>
      </c>
      <c r="G138" s="386"/>
      <c r="H138" s="350"/>
      <c r="I138" s="351"/>
      <c r="J138" s="351"/>
      <c r="K138" s="352"/>
    </row>
    <row r="139" spans="1:43" ht="24" customHeight="1" outlineLevel="1" x14ac:dyDescent="0.25">
      <c r="A139" s="6"/>
      <c r="B139" s="346"/>
      <c r="C139" s="347"/>
      <c r="D139" s="86"/>
      <c r="E139" s="87"/>
      <c r="F139" s="385">
        <f t="shared" si="9"/>
        <v>0</v>
      </c>
      <c r="G139" s="386"/>
      <c r="H139" s="350"/>
      <c r="I139" s="351"/>
      <c r="J139" s="351"/>
      <c r="K139" s="352"/>
    </row>
    <row r="140" spans="1:43" ht="24" customHeight="1" outlineLevel="1" x14ac:dyDescent="0.25">
      <c r="A140" s="6"/>
      <c r="B140" s="346"/>
      <c r="C140" s="347"/>
      <c r="D140" s="86"/>
      <c r="E140" s="87"/>
      <c r="F140" s="385">
        <f t="shared" si="9"/>
        <v>0</v>
      </c>
      <c r="G140" s="386"/>
      <c r="H140" s="350"/>
      <c r="I140" s="351"/>
      <c r="J140" s="351"/>
      <c r="K140" s="352"/>
    </row>
    <row r="141" spans="1:43" ht="24" customHeight="1" outlineLevel="1" x14ac:dyDescent="0.25">
      <c r="A141" s="6"/>
      <c r="B141" s="346"/>
      <c r="C141" s="347"/>
      <c r="D141" s="86"/>
      <c r="E141" s="87"/>
      <c r="F141" s="385">
        <f t="shared" si="9"/>
        <v>0</v>
      </c>
      <c r="G141" s="386"/>
      <c r="H141" s="350"/>
      <c r="I141" s="351"/>
      <c r="J141" s="351"/>
      <c r="K141" s="352"/>
    </row>
    <row r="142" spans="1:43" ht="24" customHeight="1" outlineLevel="1" x14ac:dyDescent="0.25">
      <c r="A142" s="6"/>
      <c r="B142" s="346"/>
      <c r="C142" s="347"/>
      <c r="D142" s="86"/>
      <c r="E142" s="87"/>
      <c r="F142" s="385">
        <f t="shared" si="9"/>
        <v>0</v>
      </c>
      <c r="G142" s="386"/>
      <c r="H142" s="350"/>
      <c r="I142" s="351"/>
      <c r="J142" s="351"/>
      <c r="K142" s="352"/>
    </row>
    <row r="143" spans="1:43" ht="24" customHeight="1" outlineLevel="1" x14ac:dyDescent="0.25">
      <c r="A143" s="6"/>
      <c r="B143" s="346"/>
      <c r="C143" s="347"/>
      <c r="D143" s="86"/>
      <c r="E143" s="87"/>
      <c r="F143" s="385">
        <f t="shared" si="9"/>
        <v>0</v>
      </c>
      <c r="G143" s="386"/>
      <c r="H143" s="350"/>
      <c r="I143" s="351"/>
      <c r="J143" s="351"/>
      <c r="K143" s="352"/>
    </row>
    <row r="144" spans="1:43" ht="24" customHeight="1" outlineLevel="1" x14ac:dyDescent="0.25">
      <c r="A144" s="6"/>
      <c r="B144" s="346"/>
      <c r="C144" s="347"/>
      <c r="D144" s="86"/>
      <c r="E144" s="87"/>
      <c r="F144" s="385">
        <f t="shared" si="9"/>
        <v>0</v>
      </c>
      <c r="G144" s="386"/>
      <c r="H144" s="350"/>
      <c r="I144" s="351"/>
      <c r="J144" s="351"/>
      <c r="K144" s="352"/>
    </row>
    <row r="145" spans="1:43" ht="24" customHeight="1" outlineLevel="1" x14ac:dyDescent="0.25">
      <c r="A145" s="6"/>
      <c r="B145" s="346"/>
      <c r="C145" s="347"/>
      <c r="D145" s="86"/>
      <c r="E145" s="87"/>
      <c r="F145" s="385">
        <f t="shared" si="9"/>
        <v>0</v>
      </c>
      <c r="G145" s="386"/>
      <c r="H145" s="350"/>
      <c r="I145" s="351"/>
      <c r="J145" s="351"/>
      <c r="K145" s="352"/>
    </row>
    <row r="146" spans="1:43" ht="24" customHeight="1" outlineLevel="1" x14ac:dyDescent="0.25">
      <c r="A146" s="6"/>
      <c r="B146" s="346"/>
      <c r="C146" s="347"/>
      <c r="D146" s="86"/>
      <c r="E146" s="87"/>
      <c r="F146" s="385">
        <f t="shared" si="9"/>
        <v>0</v>
      </c>
      <c r="G146" s="386"/>
      <c r="H146" s="350"/>
      <c r="I146" s="351"/>
      <c r="J146" s="351"/>
      <c r="K146" s="352"/>
    </row>
    <row r="147" spans="1:43" ht="24" customHeight="1" outlineLevel="1" x14ac:dyDescent="0.25">
      <c r="A147" s="6"/>
      <c r="B147" s="346"/>
      <c r="C147" s="347"/>
      <c r="D147" s="86"/>
      <c r="E147" s="87"/>
      <c r="F147" s="385">
        <f t="shared" si="9"/>
        <v>0</v>
      </c>
      <c r="G147" s="386"/>
      <c r="H147" s="350"/>
      <c r="I147" s="351"/>
      <c r="J147" s="351"/>
      <c r="K147" s="352"/>
    </row>
    <row r="148" spans="1:43" ht="24" customHeight="1" outlineLevel="1" x14ac:dyDescent="0.25">
      <c r="A148" s="6"/>
      <c r="B148" s="346"/>
      <c r="C148" s="347"/>
      <c r="D148" s="86"/>
      <c r="E148" s="87"/>
      <c r="F148" s="385">
        <f t="shared" si="9"/>
        <v>0</v>
      </c>
      <c r="G148" s="386"/>
      <c r="H148" s="350"/>
      <c r="I148" s="351"/>
      <c r="J148" s="351"/>
      <c r="K148" s="352"/>
    </row>
    <row r="149" spans="1:43" ht="24" customHeight="1" outlineLevel="1" x14ac:dyDescent="0.25">
      <c r="A149" s="6"/>
      <c r="B149" s="346"/>
      <c r="C149" s="347"/>
      <c r="D149" s="86"/>
      <c r="E149" s="87"/>
      <c r="F149" s="385">
        <f t="shared" si="9"/>
        <v>0</v>
      </c>
      <c r="G149" s="386"/>
      <c r="H149" s="350"/>
      <c r="I149" s="351"/>
      <c r="J149" s="351"/>
      <c r="K149" s="352"/>
    </row>
    <row r="150" spans="1:43" ht="24" customHeight="1" outlineLevel="1" x14ac:dyDescent="0.25">
      <c r="A150" s="6"/>
      <c r="B150" s="346"/>
      <c r="C150" s="347"/>
      <c r="D150" s="86"/>
      <c r="E150" s="87"/>
      <c r="F150" s="385">
        <f t="shared" si="9"/>
        <v>0</v>
      </c>
      <c r="G150" s="386"/>
      <c r="H150" s="350"/>
      <c r="I150" s="351"/>
      <c r="J150" s="351"/>
      <c r="K150" s="352"/>
    </row>
    <row r="151" spans="1:43" ht="24" customHeight="1" outlineLevel="1" x14ac:dyDescent="0.25">
      <c r="A151" s="6"/>
      <c r="B151" s="346"/>
      <c r="C151" s="347"/>
      <c r="D151" s="86"/>
      <c r="E151" s="87"/>
      <c r="F151" s="385">
        <f t="shared" si="9"/>
        <v>0</v>
      </c>
      <c r="G151" s="386"/>
      <c r="H151" s="350"/>
      <c r="I151" s="351"/>
      <c r="J151" s="351"/>
      <c r="K151" s="352"/>
    </row>
    <row r="152" spans="1:43" s="11" customFormat="1" ht="27.75" customHeight="1" x14ac:dyDescent="0.25">
      <c r="A152" s="6"/>
      <c r="B152" s="419" t="s">
        <v>2</v>
      </c>
      <c r="C152" s="420"/>
      <c r="D152" s="88">
        <f>+SUM(D153:D171)</f>
        <v>0</v>
      </c>
      <c r="E152" s="88">
        <f>+SUM(E153:E171)</f>
        <v>0</v>
      </c>
      <c r="F152" s="387">
        <f t="shared" si="9"/>
        <v>0</v>
      </c>
      <c r="G152" s="388"/>
      <c r="H152" s="350"/>
      <c r="I152" s="351"/>
      <c r="J152" s="351"/>
      <c r="K152" s="352"/>
      <c r="M152" s="244">
        <f>+$F$152-F32</f>
        <v>0</v>
      </c>
      <c r="AQ152" s="79"/>
    </row>
    <row r="153" spans="1:43" ht="24" customHeight="1" outlineLevel="1" x14ac:dyDescent="0.25">
      <c r="A153" s="6"/>
      <c r="B153" s="346"/>
      <c r="C153" s="347"/>
      <c r="D153" s="86"/>
      <c r="E153" s="87"/>
      <c r="F153" s="385">
        <f t="shared" si="9"/>
        <v>0</v>
      </c>
      <c r="G153" s="386"/>
      <c r="H153" s="350"/>
      <c r="I153" s="351"/>
      <c r="J153" s="351"/>
      <c r="K153" s="352"/>
    </row>
    <row r="154" spans="1:43" ht="24" customHeight="1" outlineLevel="1" x14ac:dyDescent="0.25">
      <c r="A154" s="6"/>
      <c r="B154" s="346"/>
      <c r="C154" s="347"/>
      <c r="D154" s="86"/>
      <c r="E154" s="87"/>
      <c r="F154" s="385">
        <f t="shared" si="9"/>
        <v>0</v>
      </c>
      <c r="G154" s="386"/>
      <c r="H154" s="350"/>
      <c r="I154" s="351"/>
      <c r="J154" s="351"/>
      <c r="K154" s="352"/>
    </row>
    <row r="155" spans="1:43" ht="24" customHeight="1" outlineLevel="1" x14ac:dyDescent="0.25">
      <c r="A155" s="6"/>
      <c r="B155" s="346"/>
      <c r="C155" s="347"/>
      <c r="D155" s="86"/>
      <c r="E155" s="87"/>
      <c r="F155" s="385">
        <f t="shared" si="9"/>
        <v>0</v>
      </c>
      <c r="G155" s="386"/>
      <c r="H155" s="350"/>
      <c r="I155" s="351"/>
      <c r="J155" s="351"/>
      <c r="K155" s="352"/>
    </row>
    <row r="156" spans="1:43" ht="24" customHeight="1" outlineLevel="1" x14ac:dyDescent="0.25">
      <c r="A156" s="6"/>
      <c r="B156" s="346"/>
      <c r="C156" s="347"/>
      <c r="D156" s="86"/>
      <c r="E156" s="87"/>
      <c r="F156" s="385">
        <f t="shared" si="9"/>
        <v>0</v>
      </c>
      <c r="G156" s="386"/>
      <c r="H156" s="350"/>
      <c r="I156" s="351"/>
      <c r="J156" s="351"/>
      <c r="K156" s="352"/>
    </row>
    <row r="157" spans="1:43" ht="24" customHeight="1" outlineLevel="1" x14ac:dyDescent="0.25">
      <c r="A157" s="6"/>
      <c r="B157" s="346"/>
      <c r="C157" s="347"/>
      <c r="D157" s="86"/>
      <c r="E157" s="87"/>
      <c r="F157" s="385">
        <f t="shared" si="9"/>
        <v>0</v>
      </c>
      <c r="G157" s="386"/>
      <c r="H157" s="350"/>
      <c r="I157" s="351"/>
      <c r="J157" s="351"/>
      <c r="K157" s="352"/>
    </row>
    <row r="158" spans="1:43" ht="24" customHeight="1" outlineLevel="1" x14ac:dyDescent="0.25">
      <c r="A158" s="6"/>
      <c r="B158" s="346"/>
      <c r="C158" s="347"/>
      <c r="D158" s="86"/>
      <c r="E158" s="87"/>
      <c r="F158" s="385">
        <f t="shared" si="9"/>
        <v>0</v>
      </c>
      <c r="G158" s="386"/>
      <c r="H158" s="350"/>
      <c r="I158" s="351"/>
      <c r="J158" s="351"/>
      <c r="K158" s="352"/>
    </row>
    <row r="159" spans="1:43" ht="24" customHeight="1" outlineLevel="1" x14ac:dyDescent="0.25">
      <c r="A159" s="6"/>
      <c r="B159" s="346"/>
      <c r="C159" s="347"/>
      <c r="D159" s="86"/>
      <c r="E159" s="87"/>
      <c r="F159" s="385">
        <f t="shared" si="9"/>
        <v>0</v>
      </c>
      <c r="G159" s="386"/>
      <c r="H159" s="350"/>
      <c r="I159" s="351"/>
      <c r="J159" s="351"/>
      <c r="K159" s="352"/>
    </row>
    <row r="160" spans="1:43" ht="24" customHeight="1" outlineLevel="1" x14ac:dyDescent="0.25">
      <c r="A160" s="6"/>
      <c r="B160" s="346"/>
      <c r="C160" s="347"/>
      <c r="D160" s="86"/>
      <c r="E160" s="87"/>
      <c r="F160" s="385">
        <f t="shared" si="9"/>
        <v>0</v>
      </c>
      <c r="G160" s="386"/>
      <c r="H160" s="350"/>
      <c r="I160" s="351"/>
      <c r="J160" s="351"/>
      <c r="K160" s="352"/>
    </row>
    <row r="161" spans="1:43" ht="24" customHeight="1" outlineLevel="1" x14ac:dyDescent="0.25">
      <c r="A161" s="6"/>
      <c r="B161" s="346"/>
      <c r="C161" s="347"/>
      <c r="D161" s="86"/>
      <c r="E161" s="87"/>
      <c r="F161" s="385">
        <f t="shared" si="9"/>
        <v>0</v>
      </c>
      <c r="G161" s="386"/>
      <c r="H161" s="350"/>
      <c r="I161" s="351"/>
      <c r="J161" s="351"/>
      <c r="K161" s="352"/>
    </row>
    <row r="162" spans="1:43" ht="24" customHeight="1" outlineLevel="1" x14ac:dyDescent="0.25">
      <c r="A162" s="6"/>
      <c r="B162" s="346"/>
      <c r="C162" s="347"/>
      <c r="D162" s="86"/>
      <c r="E162" s="87"/>
      <c r="F162" s="385">
        <f t="shared" si="9"/>
        <v>0</v>
      </c>
      <c r="G162" s="386"/>
      <c r="H162" s="350"/>
      <c r="I162" s="351"/>
      <c r="J162" s="351"/>
      <c r="K162" s="352"/>
    </row>
    <row r="163" spans="1:43" ht="24" customHeight="1" outlineLevel="1" x14ac:dyDescent="0.25">
      <c r="A163" s="6"/>
      <c r="B163" s="346"/>
      <c r="C163" s="347"/>
      <c r="D163" s="86"/>
      <c r="E163" s="87"/>
      <c r="F163" s="385">
        <f t="shared" si="9"/>
        <v>0</v>
      </c>
      <c r="G163" s="386"/>
      <c r="H163" s="350"/>
      <c r="I163" s="351"/>
      <c r="J163" s="351"/>
      <c r="K163" s="352"/>
    </row>
    <row r="164" spans="1:43" ht="24" customHeight="1" outlineLevel="1" x14ac:dyDescent="0.25">
      <c r="A164" s="6"/>
      <c r="B164" s="346"/>
      <c r="C164" s="347"/>
      <c r="D164" s="86"/>
      <c r="E164" s="87"/>
      <c r="F164" s="385">
        <f t="shared" si="9"/>
        <v>0</v>
      </c>
      <c r="G164" s="386"/>
      <c r="H164" s="350"/>
      <c r="I164" s="351"/>
      <c r="J164" s="351"/>
      <c r="K164" s="352"/>
    </row>
    <row r="165" spans="1:43" ht="24" customHeight="1" outlineLevel="1" x14ac:dyDescent="0.25">
      <c r="A165" s="6"/>
      <c r="B165" s="346"/>
      <c r="C165" s="347"/>
      <c r="D165" s="86"/>
      <c r="E165" s="87"/>
      <c r="F165" s="385">
        <f t="shared" si="9"/>
        <v>0</v>
      </c>
      <c r="G165" s="386"/>
      <c r="H165" s="350"/>
      <c r="I165" s="351"/>
      <c r="J165" s="351"/>
      <c r="K165" s="352"/>
    </row>
    <row r="166" spans="1:43" ht="21" customHeight="1" outlineLevel="1" x14ac:dyDescent="0.25">
      <c r="A166" s="6"/>
      <c r="B166" s="346"/>
      <c r="C166" s="347"/>
      <c r="D166" s="86"/>
      <c r="E166" s="87"/>
      <c r="F166" s="385">
        <f t="shared" si="9"/>
        <v>0</v>
      </c>
      <c r="G166" s="386"/>
      <c r="H166" s="350"/>
      <c r="I166" s="351"/>
      <c r="J166" s="351"/>
      <c r="K166" s="352"/>
    </row>
    <row r="167" spans="1:43" ht="24" hidden="1" customHeight="1" outlineLevel="1" x14ac:dyDescent="0.25">
      <c r="A167" s="6"/>
      <c r="B167" s="346"/>
      <c r="C167" s="347"/>
      <c r="D167" s="86"/>
      <c r="E167" s="87"/>
      <c r="F167" s="385">
        <f t="shared" si="9"/>
        <v>0</v>
      </c>
      <c r="G167" s="386"/>
      <c r="H167" s="350"/>
      <c r="I167" s="351"/>
      <c r="J167" s="351"/>
      <c r="K167" s="352"/>
    </row>
    <row r="168" spans="1:43" ht="24" customHeight="1" outlineLevel="1" x14ac:dyDescent="0.25">
      <c r="A168" s="6"/>
      <c r="B168" s="346"/>
      <c r="C168" s="347"/>
      <c r="D168" s="86"/>
      <c r="E168" s="87"/>
      <c r="F168" s="385">
        <f t="shared" si="9"/>
        <v>0</v>
      </c>
      <c r="G168" s="386"/>
      <c r="H168" s="350"/>
      <c r="I168" s="351"/>
      <c r="J168" s="351"/>
      <c r="K168" s="352"/>
    </row>
    <row r="169" spans="1:43" ht="24" customHeight="1" outlineLevel="1" x14ac:dyDescent="0.25">
      <c r="A169" s="6"/>
      <c r="B169" s="346"/>
      <c r="C169" s="347"/>
      <c r="D169" s="86"/>
      <c r="E169" s="87"/>
      <c r="F169" s="385">
        <f t="shared" si="9"/>
        <v>0</v>
      </c>
      <c r="G169" s="386"/>
      <c r="H169" s="350"/>
      <c r="I169" s="351"/>
      <c r="J169" s="351"/>
      <c r="K169" s="352"/>
    </row>
    <row r="170" spans="1:43" ht="24" customHeight="1" outlineLevel="1" x14ac:dyDescent="0.25">
      <c r="A170" s="6"/>
      <c r="B170" s="346"/>
      <c r="C170" s="347"/>
      <c r="D170" s="86"/>
      <c r="E170" s="87"/>
      <c r="F170" s="385">
        <f t="shared" si="9"/>
        <v>0</v>
      </c>
      <c r="G170" s="386"/>
      <c r="H170" s="350"/>
      <c r="I170" s="351"/>
      <c r="J170" s="351"/>
      <c r="K170" s="352"/>
    </row>
    <row r="171" spans="1:43" ht="24" customHeight="1" outlineLevel="1" x14ac:dyDescent="0.25">
      <c r="A171" s="6"/>
      <c r="B171" s="346"/>
      <c r="C171" s="347"/>
      <c r="D171" s="86"/>
      <c r="E171" s="87"/>
      <c r="F171" s="385">
        <f t="shared" si="9"/>
        <v>0</v>
      </c>
      <c r="G171" s="386"/>
      <c r="H171" s="350"/>
      <c r="I171" s="351"/>
      <c r="J171" s="351"/>
      <c r="K171" s="352"/>
    </row>
    <row r="172" spans="1:43" ht="24" customHeight="1" outlineLevel="1" thickBot="1" x14ac:dyDescent="0.3">
      <c r="A172" s="6"/>
      <c r="B172" s="346"/>
      <c r="C172" s="347"/>
      <c r="D172" s="86"/>
      <c r="E172" s="87"/>
      <c r="F172" s="385">
        <f t="shared" si="9"/>
        <v>0</v>
      </c>
      <c r="G172" s="386"/>
      <c r="H172" s="350"/>
      <c r="I172" s="351"/>
      <c r="J172" s="351"/>
      <c r="K172" s="352"/>
    </row>
    <row r="173" spans="1:43" x14ac:dyDescent="0.25">
      <c r="A173" s="6"/>
      <c r="B173" s="478" t="s">
        <v>163</v>
      </c>
      <c r="C173" s="479"/>
      <c r="D173" s="496" t="s">
        <v>264</v>
      </c>
      <c r="E173" s="497"/>
      <c r="F173" s="497"/>
      <c r="G173" s="497"/>
      <c r="H173" s="497"/>
      <c r="I173" s="497"/>
      <c r="J173" s="497"/>
      <c r="K173" s="498"/>
    </row>
    <row r="174" spans="1:43" ht="80.25" customHeight="1" thickBot="1" x14ac:dyDescent="0.3">
      <c r="A174" s="6"/>
      <c r="B174" s="480"/>
      <c r="C174" s="481"/>
      <c r="D174" s="90" t="s">
        <v>108</v>
      </c>
      <c r="E174" s="90" t="s">
        <v>109</v>
      </c>
      <c r="F174" s="499" t="s">
        <v>110</v>
      </c>
      <c r="G174" s="500"/>
      <c r="H174" s="501" t="s">
        <v>90</v>
      </c>
      <c r="I174" s="501"/>
      <c r="J174" s="501"/>
      <c r="K174" s="502"/>
    </row>
    <row r="175" spans="1:43" s="11" customFormat="1" ht="27.75" customHeight="1" x14ac:dyDescent="0.25">
      <c r="A175" s="6"/>
      <c r="B175" s="419" t="s">
        <v>8</v>
      </c>
      <c r="C175" s="420"/>
      <c r="D175" s="88">
        <f>+SUM(D176:D195)</f>
        <v>0</v>
      </c>
      <c r="E175" s="88">
        <f>+SUM(E176:E195)</f>
        <v>0</v>
      </c>
      <c r="F175" s="387">
        <f>+SUM(D175:E175)</f>
        <v>0</v>
      </c>
      <c r="G175" s="388"/>
      <c r="H175" s="350"/>
      <c r="I175" s="351"/>
      <c r="J175" s="351"/>
      <c r="K175" s="352"/>
      <c r="M175" s="244">
        <f>+$F$175-F33</f>
        <v>0</v>
      </c>
      <c r="AQ175" s="79"/>
    </row>
    <row r="176" spans="1:43" ht="24" customHeight="1" outlineLevel="1" x14ac:dyDescent="0.25">
      <c r="A176" s="6"/>
      <c r="B176" s="346"/>
      <c r="C176" s="347"/>
      <c r="D176" s="86"/>
      <c r="E176" s="87"/>
      <c r="F176" s="348">
        <f>+SUM(D176:E176)</f>
        <v>0</v>
      </c>
      <c r="G176" s="349"/>
      <c r="H176" s="350"/>
      <c r="I176" s="351"/>
      <c r="J176" s="351"/>
      <c r="K176" s="352"/>
    </row>
    <row r="177" spans="1:11" ht="24" customHeight="1" outlineLevel="1" x14ac:dyDescent="0.25">
      <c r="A177" s="6"/>
      <c r="B177" s="346"/>
      <c r="C177" s="347"/>
      <c r="D177" s="86"/>
      <c r="E177" s="87"/>
      <c r="F177" s="348">
        <f>+SUM(D177:E177)</f>
        <v>0</v>
      </c>
      <c r="G177" s="349"/>
      <c r="H177" s="350"/>
      <c r="I177" s="351"/>
      <c r="J177" s="351"/>
      <c r="K177" s="352"/>
    </row>
    <row r="178" spans="1:11" ht="24" customHeight="1" outlineLevel="1" x14ac:dyDescent="0.25">
      <c r="A178" s="6"/>
      <c r="B178" s="346"/>
      <c r="C178" s="347"/>
      <c r="D178" s="86"/>
      <c r="E178" s="87"/>
      <c r="F178" s="348">
        <f t="shared" ref="F178:F188" si="10">+SUM(D178:E178)</f>
        <v>0</v>
      </c>
      <c r="G178" s="349"/>
      <c r="H178" s="350"/>
      <c r="I178" s="351"/>
      <c r="J178" s="351"/>
      <c r="K178" s="352"/>
    </row>
    <row r="179" spans="1:11" ht="24" customHeight="1" outlineLevel="1" x14ac:dyDescent="0.25">
      <c r="A179" s="6"/>
      <c r="B179" s="346"/>
      <c r="C179" s="347"/>
      <c r="D179" s="86"/>
      <c r="E179" s="87"/>
      <c r="F179" s="348">
        <f t="shared" si="10"/>
        <v>0</v>
      </c>
      <c r="G179" s="349"/>
      <c r="H179" s="350"/>
      <c r="I179" s="351"/>
      <c r="J179" s="351"/>
      <c r="K179" s="352"/>
    </row>
    <row r="180" spans="1:11" ht="24" customHeight="1" outlineLevel="1" x14ac:dyDescent="0.25">
      <c r="A180" s="6"/>
      <c r="B180" s="346"/>
      <c r="C180" s="347"/>
      <c r="D180" s="86"/>
      <c r="E180" s="87"/>
      <c r="F180" s="348">
        <f t="shared" si="10"/>
        <v>0</v>
      </c>
      <c r="G180" s="349"/>
      <c r="H180" s="350"/>
      <c r="I180" s="351"/>
      <c r="J180" s="351"/>
      <c r="K180" s="352"/>
    </row>
    <row r="181" spans="1:11" ht="24" customHeight="1" outlineLevel="1" x14ac:dyDescent="0.25">
      <c r="A181" s="6"/>
      <c r="B181" s="346"/>
      <c r="C181" s="347"/>
      <c r="D181" s="86"/>
      <c r="E181" s="87"/>
      <c r="F181" s="348">
        <f t="shared" si="10"/>
        <v>0</v>
      </c>
      <c r="G181" s="349"/>
      <c r="H181" s="350"/>
      <c r="I181" s="351"/>
      <c r="J181" s="351"/>
      <c r="K181" s="352"/>
    </row>
    <row r="182" spans="1:11" ht="24" customHeight="1" outlineLevel="1" x14ac:dyDescent="0.25">
      <c r="A182" s="6"/>
      <c r="B182" s="346"/>
      <c r="C182" s="347"/>
      <c r="D182" s="86"/>
      <c r="E182" s="87"/>
      <c r="F182" s="348">
        <f t="shared" si="10"/>
        <v>0</v>
      </c>
      <c r="G182" s="349"/>
      <c r="H182" s="350"/>
      <c r="I182" s="351"/>
      <c r="J182" s="351"/>
      <c r="K182" s="352"/>
    </row>
    <row r="183" spans="1:11" ht="24" customHeight="1" outlineLevel="1" x14ac:dyDescent="0.25">
      <c r="A183" s="6"/>
      <c r="B183" s="346"/>
      <c r="C183" s="347"/>
      <c r="D183" s="86"/>
      <c r="E183" s="87"/>
      <c r="F183" s="348">
        <f t="shared" si="10"/>
        <v>0</v>
      </c>
      <c r="G183" s="349"/>
      <c r="H183" s="350"/>
      <c r="I183" s="351"/>
      <c r="J183" s="351"/>
      <c r="K183" s="352"/>
    </row>
    <row r="184" spans="1:11" ht="24" customHeight="1" outlineLevel="1" x14ac:dyDescent="0.25">
      <c r="A184" s="6"/>
      <c r="B184" s="346"/>
      <c r="C184" s="347"/>
      <c r="D184" s="86"/>
      <c r="E184" s="87"/>
      <c r="F184" s="348">
        <f t="shared" si="10"/>
        <v>0</v>
      </c>
      <c r="G184" s="349"/>
      <c r="H184" s="350"/>
      <c r="I184" s="351"/>
      <c r="J184" s="351"/>
      <c r="K184" s="352"/>
    </row>
    <row r="185" spans="1:11" ht="24" customHeight="1" outlineLevel="1" x14ac:dyDescent="0.25">
      <c r="A185" s="6"/>
      <c r="B185" s="346"/>
      <c r="C185" s="347"/>
      <c r="D185" s="86"/>
      <c r="E185" s="87"/>
      <c r="F185" s="348">
        <f t="shared" si="10"/>
        <v>0</v>
      </c>
      <c r="G185" s="349"/>
      <c r="H185" s="350"/>
      <c r="I185" s="351"/>
      <c r="J185" s="351"/>
      <c r="K185" s="352"/>
    </row>
    <row r="186" spans="1:11" ht="24" customHeight="1" outlineLevel="1" x14ac:dyDescent="0.25">
      <c r="A186" s="6"/>
      <c r="B186" s="346"/>
      <c r="C186" s="347"/>
      <c r="D186" s="86"/>
      <c r="E186" s="87"/>
      <c r="F186" s="348">
        <f t="shared" si="10"/>
        <v>0</v>
      </c>
      <c r="G186" s="349"/>
      <c r="H186" s="350"/>
      <c r="I186" s="351"/>
      <c r="J186" s="351"/>
      <c r="K186" s="352"/>
    </row>
    <row r="187" spans="1:11" ht="24" customHeight="1" outlineLevel="1" x14ac:dyDescent="0.25">
      <c r="A187" s="6"/>
      <c r="B187" s="346"/>
      <c r="C187" s="347"/>
      <c r="D187" s="86"/>
      <c r="E187" s="87"/>
      <c r="F187" s="348">
        <f t="shared" si="10"/>
        <v>0</v>
      </c>
      <c r="G187" s="349"/>
      <c r="H187" s="350"/>
      <c r="I187" s="351"/>
      <c r="J187" s="351"/>
      <c r="K187" s="352"/>
    </row>
    <row r="188" spans="1:11" ht="24" customHeight="1" outlineLevel="1" x14ac:dyDescent="0.25">
      <c r="A188" s="6"/>
      <c r="B188" s="346"/>
      <c r="C188" s="347"/>
      <c r="D188" s="86"/>
      <c r="E188" s="87"/>
      <c r="F188" s="348">
        <f t="shared" si="10"/>
        <v>0</v>
      </c>
      <c r="G188" s="349"/>
      <c r="H188" s="350"/>
      <c r="I188" s="351"/>
      <c r="J188" s="351"/>
      <c r="K188" s="352"/>
    </row>
    <row r="189" spans="1:11" ht="24" customHeight="1" outlineLevel="1" x14ac:dyDescent="0.25">
      <c r="A189" s="6"/>
      <c r="B189" s="346"/>
      <c r="C189" s="347"/>
      <c r="D189" s="86"/>
      <c r="E189" s="87"/>
      <c r="F189" s="348">
        <f t="shared" ref="F189:F196" si="11">+SUM(D189:E189)</f>
        <v>0</v>
      </c>
      <c r="G189" s="349"/>
      <c r="H189" s="350"/>
      <c r="I189" s="351"/>
      <c r="J189" s="351"/>
      <c r="K189" s="352"/>
    </row>
    <row r="190" spans="1:11" ht="24" customHeight="1" outlineLevel="1" x14ac:dyDescent="0.25">
      <c r="A190" s="6"/>
      <c r="B190" s="346"/>
      <c r="C190" s="347"/>
      <c r="D190" s="86"/>
      <c r="E190" s="87"/>
      <c r="F190" s="348">
        <f t="shared" si="11"/>
        <v>0</v>
      </c>
      <c r="G190" s="349"/>
      <c r="H190" s="350"/>
      <c r="I190" s="351"/>
      <c r="J190" s="351"/>
      <c r="K190" s="352"/>
    </row>
    <row r="191" spans="1:11" ht="24" customHeight="1" outlineLevel="1" x14ac:dyDescent="0.25">
      <c r="A191" s="6"/>
      <c r="B191" s="346"/>
      <c r="C191" s="347"/>
      <c r="D191" s="86"/>
      <c r="E191" s="87"/>
      <c r="F191" s="348">
        <f t="shared" si="11"/>
        <v>0</v>
      </c>
      <c r="G191" s="349"/>
      <c r="H191" s="350"/>
      <c r="I191" s="351"/>
      <c r="J191" s="351"/>
      <c r="K191" s="352"/>
    </row>
    <row r="192" spans="1:11" ht="24" customHeight="1" outlineLevel="1" x14ac:dyDescent="0.25">
      <c r="A192" s="6"/>
      <c r="B192" s="171"/>
      <c r="C192" s="172"/>
      <c r="D192" s="86"/>
      <c r="E192" s="87"/>
      <c r="F192" s="348">
        <f t="shared" si="11"/>
        <v>0</v>
      </c>
      <c r="G192" s="349"/>
      <c r="H192" s="261"/>
      <c r="I192" s="262"/>
      <c r="J192" s="262"/>
      <c r="K192" s="263"/>
    </row>
    <row r="193" spans="1:43" ht="24" customHeight="1" outlineLevel="1" x14ac:dyDescent="0.25">
      <c r="A193" s="6"/>
      <c r="B193" s="346"/>
      <c r="C193" s="347"/>
      <c r="D193" s="86"/>
      <c r="E193" s="87"/>
      <c r="F193" s="348">
        <f t="shared" si="11"/>
        <v>0</v>
      </c>
      <c r="G193" s="349"/>
      <c r="H193" s="350"/>
      <c r="I193" s="351"/>
      <c r="J193" s="351"/>
      <c r="K193" s="352"/>
    </row>
    <row r="194" spans="1:43" ht="24" customHeight="1" outlineLevel="1" x14ac:dyDescent="0.25">
      <c r="A194" s="6"/>
      <c r="B194" s="346"/>
      <c r="C194" s="347"/>
      <c r="D194" s="86"/>
      <c r="E194" s="87"/>
      <c r="F194" s="348">
        <f t="shared" si="11"/>
        <v>0</v>
      </c>
      <c r="G194" s="349"/>
      <c r="H194" s="350"/>
      <c r="I194" s="351"/>
      <c r="J194" s="351"/>
      <c r="K194" s="352"/>
    </row>
    <row r="195" spans="1:43" ht="24" customHeight="1" outlineLevel="1" thickBot="1" x14ac:dyDescent="0.3">
      <c r="A195" s="6"/>
      <c r="B195" s="381"/>
      <c r="C195" s="382"/>
      <c r="D195" s="266"/>
      <c r="E195" s="267"/>
      <c r="F195" s="392">
        <f t="shared" si="11"/>
        <v>0</v>
      </c>
      <c r="G195" s="393"/>
      <c r="H195" s="376"/>
      <c r="I195" s="377"/>
      <c r="J195" s="377"/>
      <c r="K195" s="378"/>
    </row>
    <row r="196" spans="1:43" s="11" customFormat="1" ht="27.75" customHeight="1" thickTop="1" thickBot="1" x14ac:dyDescent="0.3">
      <c r="A196" s="9"/>
      <c r="B196" s="458" t="s">
        <v>164</v>
      </c>
      <c r="C196" s="459"/>
      <c r="D196" s="264">
        <f>+D65+D108+D131+D152+D175</f>
        <v>0</v>
      </c>
      <c r="E196" s="265">
        <f>+E65+E108+E131+E152+E175</f>
        <v>0</v>
      </c>
      <c r="F196" s="383">
        <f t="shared" si="11"/>
        <v>0</v>
      </c>
      <c r="G196" s="384"/>
      <c r="H196" s="389"/>
      <c r="I196" s="390"/>
      <c r="J196" s="390"/>
      <c r="K196" s="391"/>
      <c r="M196" s="244">
        <f>+$F$196-F34</f>
        <v>0</v>
      </c>
      <c r="AQ196" s="79"/>
    </row>
    <row r="197" spans="1:43" ht="9.75" customHeight="1" x14ac:dyDescent="0.25">
      <c r="A197" s="6"/>
      <c r="K197" s="36"/>
    </row>
    <row r="198" spans="1:43" ht="27.75" customHeight="1" x14ac:dyDescent="0.25">
      <c r="A198" s="6"/>
      <c r="B198" s="434" t="s">
        <v>106</v>
      </c>
      <c r="C198" s="434"/>
      <c r="D198" s="434"/>
      <c r="E198" s="434"/>
      <c r="F198" s="434"/>
      <c r="G198" s="434"/>
      <c r="H198" s="434"/>
      <c r="I198" s="434"/>
      <c r="J198" s="434"/>
      <c r="K198" s="435"/>
    </row>
    <row r="199" spans="1:43" ht="24.75" customHeight="1" x14ac:dyDescent="0.25">
      <c r="A199" s="6"/>
      <c r="B199" s="374"/>
      <c r="C199" s="374"/>
      <c r="D199" s="374"/>
      <c r="E199" s="374"/>
      <c r="F199" s="374"/>
      <c r="G199" s="374"/>
      <c r="H199" s="374"/>
      <c r="I199" s="374"/>
      <c r="J199" s="374"/>
      <c r="K199" s="375"/>
    </row>
    <row r="200" spans="1:43" ht="24.75" customHeight="1" x14ac:dyDescent="0.25">
      <c r="A200" s="6"/>
      <c r="B200" s="379"/>
      <c r="C200" s="379"/>
      <c r="D200" s="379"/>
      <c r="E200" s="379"/>
      <c r="F200" s="379"/>
      <c r="G200" s="379"/>
      <c r="H200" s="379"/>
      <c r="I200" s="379"/>
      <c r="J200" s="379"/>
      <c r="K200" s="380"/>
    </row>
    <row r="201" spans="1:43" ht="24.75" customHeight="1" x14ac:dyDescent="0.25">
      <c r="A201" s="6"/>
      <c r="B201" s="379"/>
      <c r="C201" s="379"/>
      <c r="D201" s="379"/>
      <c r="E201" s="379"/>
      <c r="F201" s="379"/>
      <c r="G201" s="379"/>
      <c r="H201" s="379"/>
      <c r="I201" s="379"/>
      <c r="J201" s="379"/>
      <c r="K201" s="380"/>
    </row>
    <row r="202" spans="1:43" ht="24.75" customHeight="1" x14ac:dyDescent="0.25">
      <c r="A202" s="6"/>
      <c r="B202" s="379"/>
      <c r="C202" s="379"/>
      <c r="D202" s="379"/>
      <c r="E202" s="379"/>
      <c r="F202" s="379"/>
      <c r="G202" s="379"/>
      <c r="H202" s="379"/>
      <c r="I202" s="379"/>
      <c r="J202" s="379"/>
      <c r="K202" s="380"/>
    </row>
    <row r="203" spans="1:43" ht="12.75" hidden="1" customHeight="1" x14ac:dyDescent="0.25">
      <c r="A203" s="6"/>
      <c r="K203" s="36"/>
    </row>
    <row r="204" spans="1:43" ht="27.75" customHeight="1" x14ac:dyDescent="0.25">
      <c r="A204" s="6"/>
      <c r="B204" s="394" t="s">
        <v>165</v>
      </c>
      <c r="C204" s="394"/>
      <c r="D204" s="394"/>
      <c r="E204" s="394"/>
      <c r="F204" s="394"/>
      <c r="G204" s="394"/>
      <c r="H204" s="394"/>
      <c r="I204" s="394"/>
      <c r="J204" s="394"/>
      <c r="K204" s="395"/>
    </row>
    <row r="205" spans="1:43" ht="35.25" customHeight="1" x14ac:dyDescent="0.25">
      <c r="A205" s="6"/>
      <c r="B205" s="359" t="s">
        <v>301</v>
      </c>
      <c r="C205" s="359"/>
      <c r="D205" s="359"/>
      <c r="E205" s="359"/>
      <c r="F205" s="359"/>
      <c r="G205" s="359"/>
      <c r="H205" s="359"/>
      <c r="I205" s="359"/>
      <c r="J205" s="359"/>
      <c r="K205" s="360"/>
    </row>
    <row r="206" spans="1:43" ht="8.25" customHeight="1" x14ac:dyDescent="0.25">
      <c r="A206" s="6"/>
      <c r="K206" s="36"/>
    </row>
    <row r="207" spans="1:43" ht="15.75" customHeight="1" thickBot="1" x14ac:dyDescent="0.3">
      <c r="A207" s="6"/>
      <c r="K207" s="36"/>
    </row>
    <row r="208" spans="1:43" ht="27.75" customHeight="1" x14ac:dyDescent="0.25">
      <c r="A208" s="295" t="s">
        <v>11</v>
      </c>
      <c r="B208" s="296"/>
      <c r="C208" s="296"/>
      <c r="D208" s="296"/>
      <c r="E208" s="296"/>
      <c r="F208" s="296"/>
      <c r="G208" s="296"/>
      <c r="H208" s="296"/>
      <c r="I208" s="296"/>
      <c r="J208" s="296"/>
      <c r="K208" s="366"/>
    </row>
    <row r="209" spans="1:43" ht="123" customHeight="1" thickBot="1" x14ac:dyDescent="0.3">
      <c r="A209" s="338" t="s">
        <v>168</v>
      </c>
      <c r="B209" s="339"/>
      <c r="C209" s="340"/>
      <c r="D209" s="17" t="s">
        <v>116</v>
      </c>
      <c r="E209" s="99" t="s">
        <v>267</v>
      </c>
      <c r="F209" s="17" t="s">
        <v>166</v>
      </c>
      <c r="G209" s="17" t="s">
        <v>167</v>
      </c>
      <c r="H209" s="99" t="s">
        <v>265</v>
      </c>
      <c r="I209" s="17" t="s">
        <v>121</v>
      </c>
      <c r="J209" s="17" t="s">
        <v>266</v>
      </c>
      <c r="K209" s="290" t="s">
        <v>296</v>
      </c>
      <c r="P209" s="291" t="s">
        <v>297</v>
      </c>
    </row>
    <row r="210" spans="1:43" s="11" customFormat="1" ht="27.75" customHeight="1" thickTop="1" x14ac:dyDescent="0.25">
      <c r="A210" s="455" t="s">
        <v>0</v>
      </c>
      <c r="B210" s="456"/>
      <c r="C210" s="457"/>
      <c r="D210" s="51"/>
      <c r="E210" s="100">
        <f>+E211+E577+E305+E455</f>
        <v>0</v>
      </c>
      <c r="F210" s="52"/>
      <c r="G210" s="52"/>
      <c r="H210" s="100">
        <f>+H211+H577+H305+H455</f>
        <v>0</v>
      </c>
      <c r="I210" s="93"/>
      <c r="J210" s="100">
        <f>+J211+J305+J455+J577</f>
        <v>0</v>
      </c>
      <c r="K210" s="105"/>
      <c r="M210" s="248">
        <f>+$F$28-E210</f>
        <v>0</v>
      </c>
      <c r="P210" s="291" t="s">
        <v>298</v>
      </c>
      <c r="AQ210" s="79"/>
    </row>
    <row r="211" spans="1:43" ht="27.75" customHeight="1" x14ac:dyDescent="0.25">
      <c r="A211" s="53" t="s">
        <v>13</v>
      </c>
      <c r="B211" s="54"/>
      <c r="C211" s="55"/>
      <c r="D211" s="56"/>
      <c r="E211" s="101">
        <f>+E212+E225+E238+E251+E266+E279+E292</f>
        <v>0</v>
      </c>
      <c r="F211" s="57"/>
      <c r="G211" s="57"/>
      <c r="H211" s="101">
        <f>+H212+H225+H238+H251+H266+H279+H292</f>
        <v>0</v>
      </c>
      <c r="I211" s="94"/>
      <c r="J211" s="101">
        <f>+J212+J225+J238+J251+J266+J279+J292</f>
        <v>0</v>
      </c>
      <c r="K211" s="105"/>
      <c r="P211" s="291" t="s">
        <v>299</v>
      </c>
    </row>
    <row r="212" spans="1:43" ht="27.75" customHeight="1" x14ac:dyDescent="0.25">
      <c r="A212" s="58" t="s">
        <v>22</v>
      </c>
      <c r="B212" s="54"/>
      <c r="C212" s="59"/>
      <c r="D212" s="56"/>
      <c r="E212" s="101">
        <f>+SUM(E213:E224)</f>
        <v>0</v>
      </c>
      <c r="F212" s="57"/>
      <c r="G212" s="57"/>
      <c r="H212" s="101">
        <f>+SUM(H213:H224)</f>
        <v>0</v>
      </c>
      <c r="I212" s="94"/>
      <c r="J212" s="101">
        <f>+SUM(J213:J224)</f>
        <v>0</v>
      </c>
      <c r="K212" s="105"/>
    </row>
    <row r="213" spans="1:43" ht="27.75" customHeight="1" outlineLevel="1" x14ac:dyDescent="0.25">
      <c r="A213" s="20"/>
      <c r="B213" s="321"/>
      <c r="C213" s="322"/>
      <c r="D213" s="21"/>
      <c r="E213" s="102"/>
      <c r="F213" s="22"/>
      <c r="G213" s="22"/>
      <c r="H213" s="102"/>
      <c r="I213" s="95"/>
      <c r="J213" s="95"/>
      <c r="K213" s="106"/>
    </row>
    <row r="214" spans="1:43" ht="27.75" customHeight="1" outlineLevel="1" x14ac:dyDescent="0.25">
      <c r="A214" s="20"/>
      <c r="B214" s="321"/>
      <c r="C214" s="322"/>
      <c r="D214" s="21"/>
      <c r="E214" s="102"/>
      <c r="F214" s="22"/>
      <c r="G214" s="22"/>
      <c r="H214" s="102"/>
      <c r="I214" s="95"/>
      <c r="J214" s="95"/>
      <c r="K214" s="106"/>
    </row>
    <row r="215" spans="1:43" ht="27.75" customHeight="1" outlineLevel="1" x14ac:dyDescent="0.25">
      <c r="A215" s="20"/>
      <c r="B215" s="321"/>
      <c r="C215" s="322"/>
      <c r="D215" s="21"/>
      <c r="E215" s="102"/>
      <c r="F215" s="22"/>
      <c r="G215" s="22"/>
      <c r="H215" s="102"/>
      <c r="I215" s="95"/>
      <c r="J215" s="95"/>
      <c r="K215" s="106"/>
    </row>
    <row r="216" spans="1:43" ht="27.75" customHeight="1" outlineLevel="1" x14ac:dyDescent="0.25">
      <c r="A216" s="20"/>
      <c r="B216" s="321"/>
      <c r="C216" s="322"/>
      <c r="D216" s="21"/>
      <c r="E216" s="102"/>
      <c r="F216" s="22"/>
      <c r="G216" s="22"/>
      <c r="H216" s="102"/>
      <c r="I216" s="95"/>
      <c r="J216" s="95"/>
      <c r="K216" s="106"/>
    </row>
    <row r="217" spans="1:43" ht="27.75" customHeight="1" outlineLevel="1" x14ac:dyDescent="0.25">
      <c r="A217" s="20"/>
      <c r="B217" s="321"/>
      <c r="C217" s="322"/>
      <c r="D217" s="21"/>
      <c r="E217" s="102"/>
      <c r="F217" s="22"/>
      <c r="G217" s="22"/>
      <c r="H217" s="102"/>
      <c r="I217" s="95"/>
      <c r="J217" s="95"/>
      <c r="K217" s="106"/>
    </row>
    <row r="218" spans="1:43" ht="27.75" customHeight="1" outlineLevel="1" x14ac:dyDescent="0.25">
      <c r="A218" s="20"/>
      <c r="B218" s="321"/>
      <c r="C218" s="322"/>
      <c r="D218" s="21"/>
      <c r="E218" s="102"/>
      <c r="F218" s="22"/>
      <c r="G218" s="22"/>
      <c r="H218" s="102"/>
      <c r="I218" s="95"/>
      <c r="J218" s="95"/>
      <c r="K218" s="106"/>
    </row>
    <row r="219" spans="1:43" ht="27.75" customHeight="1" outlineLevel="1" x14ac:dyDescent="0.25">
      <c r="A219" s="20"/>
      <c r="B219" s="321"/>
      <c r="C219" s="322"/>
      <c r="D219" s="21"/>
      <c r="E219" s="102"/>
      <c r="F219" s="22"/>
      <c r="G219" s="22"/>
      <c r="H219" s="102"/>
      <c r="I219" s="95"/>
      <c r="J219" s="95"/>
      <c r="K219" s="106"/>
    </row>
    <row r="220" spans="1:43" ht="27.75" customHeight="1" outlineLevel="1" x14ac:dyDescent="0.25">
      <c r="A220" s="20"/>
      <c r="B220" s="321"/>
      <c r="C220" s="322"/>
      <c r="D220" s="21"/>
      <c r="E220" s="102"/>
      <c r="F220" s="22"/>
      <c r="G220" s="22"/>
      <c r="H220" s="102"/>
      <c r="I220" s="95"/>
      <c r="J220" s="95"/>
      <c r="K220" s="106"/>
    </row>
    <row r="221" spans="1:43" ht="27.75" customHeight="1" outlineLevel="1" x14ac:dyDescent="0.25">
      <c r="A221" s="20"/>
      <c r="B221" s="321"/>
      <c r="C221" s="322"/>
      <c r="D221" s="21"/>
      <c r="E221" s="102"/>
      <c r="F221" s="22"/>
      <c r="G221" s="22"/>
      <c r="H221" s="102"/>
      <c r="I221" s="95"/>
      <c r="J221" s="95"/>
      <c r="K221" s="106"/>
    </row>
    <row r="222" spans="1:43" ht="27.75" customHeight="1" outlineLevel="1" x14ac:dyDescent="0.25">
      <c r="A222" s="20"/>
      <c r="B222" s="321"/>
      <c r="C222" s="322"/>
      <c r="D222" s="21"/>
      <c r="E222" s="102"/>
      <c r="F222" s="22"/>
      <c r="G222" s="22"/>
      <c r="H222" s="102"/>
      <c r="I222" s="95"/>
      <c r="J222" s="95"/>
      <c r="K222" s="106"/>
    </row>
    <row r="223" spans="1:43" ht="27.75" customHeight="1" outlineLevel="1" x14ac:dyDescent="0.25">
      <c r="A223" s="20"/>
      <c r="B223" s="321"/>
      <c r="C223" s="322"/>
      <c r="D223" s="21"/>
      <c r="E223" s="102"/>
      <c r="F223" s="22"/>
      <c r="G223" s="22"/>
      <c r="H223" s="102"/>
      <c r="I223" s="95"/>
      <c r="J223" s="95"/>
      <c r="K223" s="106"/>
    </row>
    <row r="224" spans="1:43" ht="27.75" customHeight="1" outlineLevel="1" x14ac:dyDescent="0.25">
      <c r="A224" s="20"/>
      <c r="B224" s="321"/>
      <c r="C224" s="322"/>
      <c r="D224" s="21"/>
      <c r="E224" s="102"/>
      <c r="F224" s="22"/>
      <c r="G224" s="22"/>
      <c r="H224" s="102"/>
      <c r="I224" s="95"/>
      <c r="J224" s="95"/>
      <c r="K224" s="106"/>
    </row>
    <row r="225" spans="1:11" ht="27.75" customHeight="1" x14ac:dyDescent="0.25">
      <c r="A225" s="58" t="s">
        <v>23</v>
      </c>
      <c r="B225" s="54"/>
      <c r="C225" s="59"/>
      <c r="D225" s="56"/>
      <c r="E225" s="101">
        <f>+SUM(E226:E237)</f>
        <v>0</v>
      </c>
      <c r="F225" s="57"/>
      <c r="G225" s="57"/>
      <c r="H225" s="101">
        <f>+SUM(H226:H237)</f>
        <v>0</v>
      </c>
      <c r="I225" s="94"/>
      <c r="J225" s="101">
        <f>+SUM(J226:J237)</f>
        <v>0</v>
      </c>
      <c r="K225" s="105"/>
    </row>
    <row r="226" spans="1:11" ht="27.75" customHeight="1" outlineLevel="1" x14ac:dyDescent="0.25">
      <c r="A226" s="20"/>
      <c r="B226" s="321"/>
      <c r="C226" s="322"/>
      <c r="D226" s="21"/>
      <c r="E226" s="102"/>
      <c r="F226" s="22"/>
      <c r="G226" s="22"/>
      <c r="H226" s="102"/>
      <c r="I226" s="95"/>
      <c r="J226" s="95"/>
      <c r="K226" s="106"/>
    </row>
    <row r="227" spans="1:11" ht="27.75" customHeight="1" outlineLevel="1" x14ac:dyDescent="0.25">
      <c r="A227" s="20"/>
      <c r="B227" s="321"/>
      <c r="C227" s="322"/>
      <c r="D227" s="21"/>
      <c r="E227" s="102"/>
      <c r="F227" s="22"/>
      <c r="G227" s="22"/>
      <c r="H227" s="102"/>
      <c r="I227" s="95"/>
      <c r="J227" s="95"/>
      <c r="K227" s="106"/>
    </row>
    <row r="228" spans="1:11" ht="27.75" customHeight="1" outlineLevel="1" x14ac:dyDescent="0.25">
      <c r="A228" s="20"/>
      <c r="B228" s="321"/>
      <c r="C228" s="322"/>
      <c r="D228" s="21"/>
      <c r="E228" s="102"/>
      <c r="F228" s="22"/>
      <c r="G228" s="22"/>
      <c r="H228" s="102"/>
      <c r="I228" s="95"/>
      <c r="J228" s="95"/>
      <c r="K228" s="106"/>
    </row>
    <row r="229" spans="1:11" ht="27.75" customHeight="1" outlineLevel="1" x14ac:dyDescent="0.25">
      <c r="A229" s="20"/>
      <c r="B229" s="321"/>
      <c r="C229" s="322"/>
      <c r="D229" s="21"/>
      <c r="E229" s="102"/>
      <c r="F229" s="22"/>
      <c r="G229" s="22"/>
      <c r="H229" s="102"/>
      <c r="I229" s="95"/>
      <c r="J229" s="95"/>
      <c r="K229" s="106"/>
    </row>
    <row r="230" spans="1:11" ht="27.75" customHeight="1" outlineLevel="1" x14ac:dyDescent="0.25">
      <c r="A230" s="20"/>
      <c r="B230" s="321"/>
      <c r="C230" s="322"/>
      <c r="D230" s="21"/>
      <c r="E230" s="102"/>
      <c r="F230" s="22"/>
      <c r="G230" s="22"/>
      <c r="H230" s="102"/>
      <c r="I230" s="95"/>
      <c r="J230" s="95"/>
      <c r="K230" s="106"/>
    </row>
    <row r="231" spans="1:11" ht="27.75" customHeight="1" outlineLevel="1" x14ac:dyDescent="0.25">
      <c r="A231" s="20"/>
      <c r="B231" s="321"/>
      <c r="C231" s="322"/>
      <c r="D231" s="21"/>
      <c r="E231" s="102"/>
      <c r="F231" s="22"/>
      <c r="G231" s="22"/>
      <c r="H231" s="102"/>
      <c r="I231" s="95"/>
      <c r="J231" s="95"/>
      <c r="K231" s="106"/>
    </row>
    <row r="232" spans="1:11" ht="27.75" customHeight="1" outlineLevel="1" x14ac:dyDescent="0.25">
      <c r="A232" s="20"/>
      <c r="B232" s="321"/>
      <c r="C232" s="322"/>
      <c r="D232" s="21"/>
      <c r="E232" s="102"/>
      <c r="F232" s="22"/>
      <c r="G232" s="22"/>
      <c r="H232" s="102"/>
      <c r="I232" s="95"/>
      <c r="J232" s="95"/>
      <c r="K232" s="106"/>
    </row>
    <row r="233" spans="1:11" ht="27.75" customHeight="1" outlineLevel="1" x14ac:dyDescent="0.25">
      <c r="A233" s="20"/>
      <c r="B233" s="321"/>
      <c r="C233" s="322"/>
      <c r="D233" s="21"/>
      <c r="E233" s="102"/>
      <c r="F233" s="22"/>
      <c r="G233" s="22"/>
      <c r="H233" s="102"/>
      <c r="I233" s="95"/>
      <c r="J233" s="95"/>
      <c r="K233" s="106"/>
    </row>
    <row r="234" spans="1:11" ht="27.75" customHeight="1" outlineLevel="1" x14ac:dyDescent="0.25">
      <c r="A234" s="20"/>
      <c r="B234" s="321"/>
      <c r="C234" s="322"/>
      <c r="D234" s="21"/>
      <c r="E234" s="102"/>
      <c r="F234" s="22"/>
      <c r="G234" s="22"/>
      <c r="H234" s="102"/>
      <c r="I234" s="95"/>
      <c r="J234" s="95"/>
      <c r="K234" s="106"/>
    </row>
    <row r="235" spans="1:11" ht="27.75" customHeight="1" outlineLevel="1" x14ac:dyDescent="0.25">
      <c r="A235" s="20"/>
      <c r="B235" s="321"/>
      <c r="C235" s="322"/>
      <c r="D235" s="21"/>
      <c r="E235" s="102"/>
      <c r="F235" s="22"/>
      <c r="G235" s="22"/>
      <c r="H235" s="102"/>
      <c r="I235" s="95"/>
      <c r="J235" s="95"/>
      <c r="K235" s="106"/>
    </row>
    <row r="236" spans="1:11" ht="27.75" customHeight="1" outlineLevel="1" x14ac:dyDescent="0.25">
      <c r="A236" s="20"/>
      <c r="B236" s="321"/>
      <c r="C236" s="322"/>
      <c r="D236" s="21"/>
      <c r="E236" s="102"/>
      <c r="F236" s="22"/>
      <c r="G236" s="22"/>
      <c r="H236" s="102"/>
      <c r="I236" s="95"/>
      <c r="J236" s="95"/>
      <c r="K236" s="106"/>
    </row>
    <row r="237" spans="1:11" ht="27.75" customHeight="1" outlineLevel="1" x14ac:dyDescent="0.25">
      <c r="A237" s="20"/>
      <c r="B237" s="321"/>
      <c r="C237" s="322"/>
      <c r="D237" s="21"/>
      <c r="E237" s="102"/>
      <c r="F237" s="22"/>
      <c r="G237" s="22"/>
      <c r="H237" s="102"/>
      <c r="I237" s="95"/>
      <c r="J237" s="95"/>
      <c r="K237" s="106"/>
    </row>
    <row r="238" spans="1:11" ht="27.75" customHeight="1" x14ac:dyDescent="0.25">
      <c r="A238" s="58" t="s">
        <v>24</v>
      </c>
      <c r="B238" s="54"/>
      <c r="C238" s="59"/>
      <c r="D238" s="56"/>
      <c r="E238" s="101">
        <f>+SUM(E239:E250)</f>
        <v>0</v>
      </c>
      <c r="F238" s="57"/>
      <c r="G238" s="57"/>
      <c r="H238" s="101">
        <f>+SUM(H239:H250)</f>
        <v>0</v>
      </c>
      <c r="I238" s="94"/>
      <c r="J238" s="101">
        <f>+SUM(J239:J250)</f>
        <v>0</v>
      </c>
      <c r="K238" s="105"/>
    </row>
    <row r="239" spans="1:11" ht="27.75" customHeight="1" outlineLevel="1" x14ac:dyDescent="0.25">
      <c r="A239" s="20"/>
      <c r="B239" s="321"/>
      <c r="C239" s="322"/>
      <c r="D239" s="21"/>
      <c r="E239" s="102"/>
      <c r="F239" s="22"/>
      <c r="G239" s="22"/>
      <c r="H239" s="102"/>
      <c r="I239" s="95"/>
      <c r="J239" s="95"/>
      <c r="K239" s="106"/>
    </row>
    <row r="240" spans="1:11" ht="27.75" customHeight="1" outlineLevel="1" x14ac:dyDescent="0.25">
      <c r="A240" s="20"/>
      <c r="B240" s="321"/>
      <c r="C240" s="322"/>
      <c r="D240" s="21"/>
      <c r="E240" s="102"/>
      <c r="F240" s="22"/>
      <c r="G240" s="22"/>
      <c r="H240" s="102"/>
      <c r="I240" s="95"/>
      <c r="J240" s="95"/>
      <c r="K240" s="106"/>
    </row>
    <row r="241" spans="1:11" ht="27.75" customHeight="1" outlineLevel="1" x14ac:dyDescent="0.25">
      <c r="A241" s="20"/>
      <c r="B241" s="321"/>
      <c r="C241" s="322"/>
      <c r="D241" s="21"/>
      <c r="E241" s="102"/>
      <c r="F241" s="22"/>
      <c r="G241" s="22"/>
      <c r="H241" s="102"/>
      <c r="I241" s="95"/>
      <c r="J241" s="95"/>
      <c r="K241" s="106"/>
    </row>
    <row r="242" spans="1:11" ht="27.75" customHeight="1" outlineLevel="1" x14ac:dyDescent="0.25">
      <c r="A242" s="20"/>
      <c r="B242" s="321"/>
      <c r="C242" s="322"/>
      <c r="D242" s="21"/>
      <c r="E242" s="102"/>
      <c r="F242" s="22"/>
      <c r="G242" s="22"/>
      <c r="H242" s="102"/>
      <c r="I242" s="95"/>
      <c r="J242" s="95"/>
      <c r="K242" s="106"/>
    </row>
    <row r="243" spans="1:11" ht="27.75" customHeight="1" outlineLevel="1" x14ac:dyDescent="0.25">
      <c r="A243" s="20"/>
      <c r="B243" s="321"/>
      <c r="C243" s="322"/>
      <c r="D243" s="21"/>
      <c r="E243" s="102"/>
      <c r="F243" s="22"/>
      <c r="G243" s="22"/>
      <c r="H243" s="102"/>
      <c r="I243" s="95"/>
      <c r="J243" s="95"/>
      <c r="K243" s="106"/>
    </row>
    <row r="244" spans="1:11" ht="27.75" customHeight="1" outlineLevel="1" x14ac:dyDescent="0.25">
      <c r="A244" s="20"/>
      <c r="B244" s="321"/>
      <c r="C244" s="322"/>
      <c r="D244" s="21"/>
      <c r="E244" s="102"/>
      <c r="F244" s="22"/>
      <c r="G244" s="22"/>
      <c r="H244" s="102"/>
      <c r="I244" s="95"/>
      <c r="J244" s="95"/>
      <c r="K244" s="106"/>
    </row>
    <row r="245" spans="1:11" ht="27.75" customHeight="1" outlineLevel="1" x14ac:dyDescent="0.25">
      <c r="A245" s="20"/>
      <c r="B245" s="321"/>
      <c r="C245" s="322"/>
      <c r="D245" s="21"/>
      <c r="E245" s="102"/>
      <c r="F245" s="22"/>
      <c r="G245" s="22"/>
      <c r="H245" s="102"/>
      <c r="I245" s="95"/>
      <c r="J245" s="95"/>
      <c r="K245" s="106"/>
    </row>
    <row r="246" spans="1:11" ht="27.75" customHeight="1" outlineLevel="1" x14ac:dyDescent="0.25">
      <c r="A246" s="20"/>
      <c r="B246" s="321"/>
      <c r="C246" s="322"/>
      <c r="D246" s="21"/>
      <c r="E246" s="102"/>
      <c r="F246" s="22"/>
      <c r="G246" s="22"/>
      <c r="H246" s="102"/>
      <c r="I246" s="95"/>
      <c r="J246" s="95"/>
      <c r="K246" s="106"/>
    </row>
    <row r="247" spans="1:11" ht="27.75" customHeight="1" outlineLevel="1" x14ac:dyDescent="0.25">
      <c r="A247" s="20"/>
      <c r="B247" s="321"/>
      <c r="C247" s="322"/>
      <c r="D247" s="21"/>
      <c r="E247" s="102"/>
      <c r="F247" s="22"/>
      <c r="G247" s="22"/>
      <c r="H247" s="102"/>
      <c r="I247" s="95"/>
      <c r="J247" s="95"/>
      <c r="K247" s="106"/>
    </row>
    <row r="248" spans="1:11" ht="27.75" customHeight="1" outlineLevel="1" x14ac:dyDescent="0.25">
      <c r="A248" s="20"/>
      <c r="B248" s="321"/>
      <c r="C248" s="322"/>
      <c r="D248" s="21"/>
      <c r="E248" s="102"/>
      <c r="F248" s="22"/>
      <c r="G248" s="22"/>
      <c r="H248" s="102"/>
      <c r="I248" s="95"/>
      <c r="J248" s="95"/>
      <c r="K248" s="106"/>
    </row>
    <row r="249" spans="1:11" ht="27.75" customHeight="1" outlineLevel="1" x14ac:dyDescent="0.25">
      <c r="A249" s="20"/>
      <c r="B249" s="321"/>
      <c r="C249" s="322"/>
      <c r="D249" s="21"/>
      <c r="E249" s="102"/>
      <c r="F249" s="22"/>
      <c r="G249" s="22"/>
      <c r="H249" s="102"/>
      <c r="I249" s="95"/>
      <c r="J249" s="95"/>
      <c r="K249" s="106"/>
    </row>
    <row r="250" spans="1:11" ht="27.75" customHeight="1" outlineLevel="1" x14ac:dyDescent="0.25">
      <c r="A250" s="20"/>
      <c r="B250" s="321"/>
      <c r="C250" s="322"/>
      <c r="D250" s="21"/>
      <c r="E250" s="102"/>
      <c r="F250" s="22"/>
      <c r="G250" s="22"/>
      <c r="H250" s="102"/>
      <c r="I250" s="95"/>
      <c r="J250" s="95"/>
      <c r="K250" s="106"/>
    </row>
    <row r="251" spans="1:11" ht="27.75" customHeight="1" x14ac:dyDescent="0.25">
      <c r="A251" s="58" t="s">
        <v>25</v>
      </c>
      <c r="B251" s="54"/>
      <c r="C251" s="59"/>
      <c r="D251" s="56"/>
      <c r="E251" s="101">
        <f>+SUM(E252:E263)</f>
        <v>0</v>
      </c>
      <c r="F251" s="57"/>
      <c r="G251" s="57"/>
      <c r="H251" s="101">
        <f>+SUM(H252:H263)</f>
        <v>0</v>
      </c>
      <c r="I251" s="94"/>
      <c r="J251" s="101">
        <f>+SUM(J252:J263)</f>
        <v>0</v>
      </c>
      <c r="K251" s="105"/>
    </row>
    <row r="252" spans="1:11" ht="27.75" customHeight="1" outlineLevel="1" x14ac:dyDescent="0.25">
      <c r="A252" s="20"/>
      <c r="B252" s="321"/>
      <c r="C252" s="322"/>
      <c r="D252" s="21"/>
      <c r="E252" s="102"/>
      <c r="F252" s="22"/>
      <c r="G252" s="22"/>
      <c r="H252" s="102"/>
      <c r="I252" s="95"/>
      <c r="J252" s="95"/>
      <c r="K252" s="106"/>
    </row>
    <row r="253" spans="1:11" ht="27.75" customHeight="1" outlineLevel="1" x14ac:dyDescent="0.25">
      <c r="A253" s="20"/>
      <c r="B253" s="321"/>
      <c r="C253" s="322"/>
      <c r="D253" s="21"/>
      <c r="E253" s="102"/>
      <c r="F253" s="22"/>
      <c r="G253" s="22"/>
      <c r="H253" s="102"/>
      <c r="I253" s="95"/>
      <c r="J253" s="95"/>
      <c r="K253" s="106"/>
    </row>
    <row r="254" spans="1:11" ht="27.75" customHeight="1" outlineLevel="1" x14ac:dyDescent="0.25">
      <c r="A254" s="20"/>
      <c r="B254" s="321"/>
      <c r="C254" s="322"/>
      <c r="D254" s="21"/>
      <c r="E254" s="102"/>
      <c r="F254" s="22"/>
      <c r="G254" s="22"/>
      <c r="H254" s="102"/>
      <c r="I254" s="95"/>
      <c r="J254" s="95"/>
      <c r="K254" s="106"/>
    </row>
    <row r="255" spans="1:11" ht="27.75" customHeight="1" outlineLevel="1" x14ac:dyDescent="0.25">
      <c r="A255" s="20"/>
      <c r="B255" s="321"/>
      <c r="C255" s="322"/>
      <c r="D255" s="21"/>
      <c r="E255" s="102"/>
      <c r="F255" s="22"/>
      <c r="G255" s="22"/>
      <c r="H255" s="102"/>
      <c r="I255" s="95"/>
      <c r="J255" s="95"/>
      <c r="K255" s="106"/>
    </row>
    <row r="256" spans="1:11" ht="27.75" customHeight="1" outlineLevel="1" x14ac:dyDescent="0.25">
      <c r="A256" s="20"/>
      <c r="B256" s="321"/>
      <c r="C256" s="322"/>
      <c r="D256" s="21"/>
      <c r="E256" s="102"/>
      <c r="F256" s="22"/>
      <c r="G256" s="22"/>
      <c r="H256" s="102"/>
      <c r="I256" s="95"/>
      <c r="J256" s="95"/>
      <c r="K256" s="106"/>
    </row>
    <row r="257" spans="1:11" ht="27.75" customHeight="1" outlineLevel="1" x14ac:dyDescent="0.25">
      <c r="A257" s="20"/>
      <c r="B257" s="321"/>
      <c r="C257" s="322"/>
      <c r="D257" s="21"/>
      <c r="E257" s="102"/>
      <c r="F257" s="22"/>
      <c r="G257" s="22"/>
      <c r="H257" s="102"/>
      <c r="I257" s="95"/>
      <c r="J257" s="95"/>
      <c r="K257" s="106"/>
    </row>
    <row r="258" spans="1:11" ht="27.75" customHeight="1" outlineLevel="1" x14ac:dyDescent="0.25">
      <c r="A258" s="20"/>
      <c r="B258" s="321"/>
      <c r="C258" s="322"/>
      <c r="D258" s="21"/>
      <c r="E258" s="102"/>
      <c r="F258" s="22"/>
      <c r="G258" s="22"/>
      <c r="H258" s="102"/>
      <c r="I258" s="95"/>
      <c r="J258" s="95"/>
      <c r="K258" s="106"/>
    </row>
    <row r="259" spans="1:11" ht="27.75" customHeight="1" outlineLevel="1" x14ac:dyDescent="0.25">
      <c r="A259" s="20"/>
      <c r="B259" s="321"/>
      <c r="C259" s="322"/>
      <c r="D259" s="21"/>
      <c r="E259" s="102"/>
      <c r="F259" s="22"/>
      <c r="G259" s="22"/>
      <c r="H259" s="102"/>
      <c r="I259" s="95"/>
      <c r="J259" s="95"/>
      <c r="K259" s="106"/>
    </row>
    <row r="260" spans="1:11" ht="27.75" customHeight="1" outlineLevel="1" x14ac:dyDescent="0.25">
      <c r="A260" s="20"/>
      <c r="B260" s="321"/>
      <c r="C260" s="322"/>
      <c r="D260" s="21"/>
      <c r="E260" s="102"/>
      <c r="F260" s="22"/>
      <c r="G260" s="22"/>
      <c r="H260" s="102"/>
      <c r="I260" s="95"/>
      <c r="J260" s="95"/>
      <c r="K260" s="106"/>
    </row>
    <row r="261" spans="1:11" ht="27.75" customHeight="1" outlineLevel="1" x14ac:dyDescent="0.25">
      <c r="A261" s="20"/>
      <c r="B261" s="321"/>
      <c r="C261" s="322"/>
      <c r="D261" s="21"/>
      <c r="E261" s="102"/>
      <c r="F261" s="22"/>
      <c r="G261" s="22"/>
      <c r="H261" s="102"/>
      <c r="I261" s="95"/>
      <c r="J261" s="95"/>
      <c r="K261" s="106"/>
    </row>
    <row r="262" spans="1:11" ht="27.75" customHeight="1" outlineLevel="1" x14ac:dyDescent="0.25">
      <c r="A262" s="20"/>
      <c r="B262" s="321"/>
      <c r="C262" s="322"/>
      <c r="D262" s="21"/>
      <c r="E262" s="102"/>
      <c r="F262" s="22"/>
      <c r="G262" s="22"/>
      <c r="H262" s="102"/>
      <c r="I262" s="95"/>
      <c r="J262" s="95"/>
      <c r="K262" s="106"/>
    </row>
    <row r="263" spans="1:11" ht="27.75" customHeight="1" outlineLevel="1" thickBot="1" x14ac:dyDescent="0.3">
      <c r="A263" s="23"/>
      <c r="B263" s="323"/>
      <c r="C263" s="324"/>
      <c r="D263" s="24"/>
      <c r="E263" s="103"/>
      <c r="F263" s="25"/>
      <c r="G263" s="25"/>
      <c r="H263" s="103"/>
      <c r="I263" s="96"/>
      <c r="J263" s="96"/>
      <c r="K263" s="106"/>
    </row>
    <row r="264" spans="1:11" ht="27.75" customHeight="1" x14ac:dyDescent="0.25">
      <c r="A264" s="295" t="s">
        <v>11</v>
      </c>
      <c r="B264" s="296"/>
      <c r="C264" s="296"/>
      <c r="D264" s="296"/>
      <c r="E264" s="296"/>
      <c r="F264" s="296"/>
      <c r="G264" s="296"/>
      <c r="H264" s="296"/>
      <c r="I264" s="296"/>
      <c r="J264" s="296"/>
      <c r="K264" s="366"/>
    </row>
    <row r="265" spans="1:11" ht="90.75" thickBot="1" x14ac:dyDescent="0.3">
      <c r="A265" s="338" t="s">
        <v>168</v>
      </c>
      <c r="B265" s="339"/>
      <c r="C265" s="340"/>
      <c r="D265" s="17" t="s">
        <v>116</v>
      </c>
      <c r="E265" s="17" t="s">
        <v>267</v>
      </c>
      <c r="F265" s="17" t="s">
        <v>166</v>
      </c>
      <c r="G265" s="17" t="s">
        <v>167</v>
      </c>
      <c r="H265" s="18" t="s">
        <v>265</v>
      </c>
      <c r="I265" s="17" t="s">
        <v>121</v>
      </c>
      <c r="J265" s="17" t="s">
        <v>266</v>
      </c>
      <c r="K265" s="19" t="s">
        <v>296</v>
      </c>
    </row>
    <row r="266" spans="1:11" ht="27.75" customHeight="1" thickTop="1" x14ac:dyDescent="0.25">
      <c r="A266" s="58" t="s">
        <v>26</v>
      </c>
      <c r="B266" s="54"/>
      <c r="C266" s="59"/>
      <c r="D266" s="56"/>
      <c r="E266" s="101">
        <f>+SUM(E267:E278)</f>
        <v>0</v>
      </c>
      <c r="F266" s="57"/>
      <c r="G266" s="57"/>
      <c r="H266" s="101">
        <f>+SUM(H267:H278)</f>
        <v>0</v>
      </c>
      <c r="I266" s="94"/>
      <c r="J266" s="100">
        <f>+SUM(J267:J278)</f>
        <v>0</v>
      </c>
      <c r="K266" s="104"/>
    </row>
    <row r="267" spans="1:11" ht="27.75" customHeight="1" outlineLevel="1" x14ac:dyDescent="0.25">
      <c r="A267" s="20"/>
      <c r="B267" s="321"/>
      <c r="C267" s="322"/>
      <c r="D267" s="21"/>
      <c r="E267" s="102"/>
      <c r="F267" s="22"/>
      <c r="G267" s="22"/>
      <c r="H267" s="102"/>
      <c r="I267" s="95"/>
      <c r="J267" s="95"/>
      <c r="K267" s="106"/>
    </row>
    <row r="268" spans="1:11" ht="27.75" customHeight="1" outlineLevel="1" x14ac:dyDescent="0.25">
      <c r="A268" s="20"/>
      <c r="B268" s="321"/>
      <c r="C268" s="322"/>
      <c r="D268" s="21"/>
      <c r="E268" s="102"/>
      <c r="F268" s="22"/>
      <c r="G268" s="22"/>
      <c r="H268" s="102"/>
      <c r="I268" s="95"/>
      <c r="J268" s="95"/>
      <c r="K268" s="106"/>
    </row>
    <row r="269" spans="1:11" ht="27.75" customHeight="1" outlineLevel="1" x14ac:dyDescent="0.25">
      <c r="A269" s="20"/>
      <c r="B269" s="321"/>
      <c r="C269" s="322"/>
      <c r="D269" s="21"/>
      <c r="E269" s="102"/>
      <c r="F269" s="22"/>
      <c r="G269" s="22"/>
      <c r="H269" s="102"/>
      <c r="I269" s="95"/>
      <c r="J269" s="95"/>
      <c r="K269" s="106"/>
    </row>
    <row r="270" spans="1:11" ht="27.75" customHeight="1" outlineLevel="1" x14ac:dyDescent="0.25">
      <c r="A270" s="20"/>
      <c r="B270" s="321"/>
      <c r="C270" s="322"/>
      <c r="D270" s="21"/>
      <c r="E270" s="102"/>
      <c r="F270" s="22"/>
      <c r="G270" s="22"/>
      <c r="H270" s="102"/>
      <c r="I270" s="95"/>
      <c r="J270" s="95"/>
      <c r="K270" s="106"/>
    </row>
    <row r="271" spans="1:11" ht="27.75" customHeight="1" outlineLevel="1" x14ac:dyDescent="0.25">
      <c r="A271" s="20"/>
      <c r="B271" s="321"/>
      <c r="C271" s="322"/>
      <c r="D271" s="21"/>
      <c r="E271" s="102"/>
      <c r="F271" s="22"/>
      <c r="G271" s="22"/>
      <c r="H271" s="102"/>
      <c r="I271" s="95"/>
      <c r="J271" s="95"/>
      <c r="K271" s="106"/>
    </row>
    <row r="272" spans="1:11" ht="27.75" customHeight="1" outlineLevel="1" x14ac:dyDescent="0.25">
      <c r="A272" s="20"/>
      <c r="B272" s="321"/>
      <c r="C272" s="322"/>
      <c r="D272" s="21"/>
      <c r="E272" s="102"/>
      <c r="F272" s="22"/>
      <c r="G272" s="22"/>
      <c r="H272" s="102"/>
      <c r="I272" s="95"/>
      <c r="J272" s="95"/>
      <c r="K272" s="106"/>
    </row>
    <row r="273" spans="1:11" ht="27.75" customHeight="1" outlineLevel="1" x14ac:dyDescent="0.25">
      <c r="A273" s="20"/>
      <c r="B273" s="321"/>
      <c r="C273" s="322"/>
      <c r="D273" s="21"/>
      <c r="E273" s="102"/>
      <c r="F273" s="22"/>
      <c r="G273" s="22"/>
      <c r="H273" s="102"/>
      <c r="I273" s="95"/>
      <c r="J273" s="95"/>
      <c r="K273" s="106"/>
    </row>
    <row r="274" spans="1:11" ht="27.75" customHeight="1" outlineLevel="1" x14ac:dyDescent="0.25">
      <c r="A274" s="20"/>
      <c r="B274" s="321"/>
      <c r="C274" s="322"/>
      <c r="D274" s="21"/>
      <c r="E274" s="102"/>
      <c r="F274" s="22"/>
      <c r="G274" s="22"/>
      <c r="H274" s="102"/>
      <c r="I274" s="95"/>
      <c r="J274" s="95"/>
      <c r="K274" s="106"/>
    </row>
    <row r="275" spans="1:11" ht="27.75" customHeight="1" outlineLevel="1" x14ac:dyDescent="0.25">
      <c r="A275" s="20"/>
      <c r="B275" s="321"/>
      <c r="C275" s="322"/>
      <c r="D275" s="21"/>
      <c r="E275" s="102"/>
      <c r="F275" s="22"/>
      <c r="G275" s="22"/>
      <c r="H275" s="102"/>
      <c r="I275" s="95"/>
      <c r="J275" s="95"/>
      <c r="K275" s="106"/>
    </row>
    <row r="276" spans="1:11" ht="27.75" customHeight="1" outlineLevel="1" x14ac:dyDescent="0.25">
      <c r="A276" s="20"/>
      <c r="B276" s="321"/>
      <c r="C276" s="322"/>
      <c r="D276" s="21"/>
      <c r="E276" s="102"/>
      <c r="F276" s="22"/>
      <c r="G276" s="22"/>
      <c r="H276" s="102"/>
      <c r="I276" s="95"/>
      <c r="J276" s="95"/>
      <c r="K276" s="106"/>
    </row>
    <row r="277" spans="1:11" ht="27.75" customHeight="1" outlineLevel="1" x14ac:dyDescent="0.25">
      <c r="A277" s="20"/>
      <c r="B277" s="321"/>
      <c r="C277" s="322"/>
      <c r="D277" s="21"/>
      <c r="E277" s="102"/>
      <c r="F277" s="22"/>
      <c r="G277" s="22"/>
      <c r="H277" s="102"/>
      <c r="I277" s="95"/>
      <c r="J277" s="95"/>
      <c r="K277" s="106"/>
    </row>
    <row r="278" spans="1:11" ht="27.75" customHeight="1" outlineLevel="1" x14ac:dyDescent="0.25">
      <c r="A278" s="20"/>
      <c r="B278" s="321"/>
      <c r="C278" s="322"/>
      <c r="D278" s="21"/>
      <c r="E278" s="102"/>
      <c r="F278" s="22"/>
      <c r="G278" s="22"/>
      <c r="H278" s="102"/>
      <c r="I278" s="95"/>
      <c r="J278" s="95"/>
      <c r="K278" s="106"/>
    </row>
    <row r="279" spans="1:11" ht="27.75" customHeight="1" x14ac:dyDescent="0.25">
      <c r="A279" s="58" t="s">
        <v>96</v>
      </c>
      <c r="B279" s="54"/>
      <c r="C279" s="59"/>
      <c r="D279" s="56"/>
      <c r="E279" s="101">
        <f>+SUM(E280:E291)</f>
        <v>0</v>
      </c>
      <c r="F279" s="57"/>
      <c r="G279" s="57"/>
      <c r="H279" s="101">
        <f>+SUM(H280:H291)</f>
        <v>0</v>
      </c>
      <c r="I279" s="94"/>
      <c r="J279" s="101">
        <f>+SUM(J280:J291)</f>
        <v>0</v>
      </c>
      <c r="K279" s="105"/>
    </row>
    <row r="280" spans="1:11" ht="27.75" customHeight="1" outlineLevel="1" x14ac:dyDescent="0.25">
      <c r="A280" s="20"/>
      <c r="B280" s="321"/>
      <c r="C280" s="322"/>
      <c r="D280" s="21"/>
      <c r="E280" s="102"/>
      <c r="F280" s="22"/>
      <c r="G280" s="22"/>
      <c r="H280" s="102"/>
      <c r="I280" s="95"/>
      <c r="J280" s="102"/>
      <c r="K280" s="106"/>
    </row>
    <row r="281" spans="1:11" ht="27.75" customHeight="1" outlineLevel="1" x14ac:dyDescent="0.25">
      <c r="A281" s="20"/>
      <c r="B281" s="321"/>
      <c r="C281" s="322"/>
      <c r="D281" s="21"/>
      <c r="E281" s="102"/>
      <c r="F281" s="22"/>
      <c r="G281" s="22"/>
      <c r="H281" s="102"/>
      <c r="I281" s="95"/>
      <c r="J281" s="102"/>
      <c r="K281" s="106"/>
    </row>
    <row r="282" spans="1:11" ht="27.75" customHeight="1" outlineLevel="1" x14ac:dyDescent="0.25">
      <c r="A282" s="20"/>
      <c r="B282" s="321"/>
      <c r="C282" s="322"/>
      <c r="D282" s="21"/>
      <c r="E282" s="102"/>
      <c r="F282" s="22"/>
      <c r="G282" s="22"/>
      <c r="H282" s="102"/>
      <c r="I282" s="95"/>
      <c r="J282" s="102"/>
      <c r="K282" s="106"/>
    </row>
    <row r="283" spans="1:11" ht="27.75" customHeight="1" outlineLevel="1" x14ac:dyDescent="0.25">
      <c r="A283" s="20"/>
      <c r="B283" s="321"/>
      <c r="C283" s="322"/>
      <c r="D283" s="21"/>
      <c r="E283" s="102"/>
      <c r="F283" s="22"/>
      <c r="G283" s="22"/>
      <c r="H283" s="102"/>
      <c r="I283" s="95"/>
      <c r="J283" s="102"/>
      <c r="K283" s="106"/>
    </row>
    <row r="284" spans="1:11" ht="27.75" customHeight="1" outlineLevel="1" x14ac:dyDescent="0.25">
      <c r="A284" s="20"/>
      <c r="B284" s="321"/>
      <c r="C284" s="322"/>
      <c r="D284" s="21"/>
      <c r="E284" s="102"/>
      <c r="F284" s="22"/>
      <c r="G284" s="22"/>
      <c r="H284" s="102"/>
      <c r="I284" s="95"/>
      <c r="J284" s="102"/>
      <c r="K284" s="106"/>
    </row>
    <row r="285" spans="1:11" ht="27.75" customHeight="1" outlineLevel="1" x14ac:dyDescent="0.25">
      <c r="A285" s="20"/>
      <c r="B285" s="321"/>
      <c r="C285" s="322"/>
      <c r="D285" s="21"/>
      <c r="E285" s="102"/>
      <c r="F285" s="22"/>
      <c r="G285" s="22"/>
      <c r="H285" s="102"/>
      <c r="I285" s="95"/>
      <c r="J285" s="102"/>
      <c r="K285" s="106"/>
    </row>
    <row r="286" spans="1:11" ht="27.75" customHeight="1" outlineLevel="1" x14ac:dyDescent="0.25">
      <c r="A286" s="20"/>
      <c r="B286" s="321"/>
      <c r="C286" s="322"/>
      <c r="D286" s="21"/>
      <c r="E286" s="102"/>
      <c r="F286" s="22"/>
      <c r="G286" s="22"/>
      <c r="H286" s="102"/>
      <c r="I286" s="95"/>
      <c r="J286" s="102"/>
      <c r="K286" s="106"/>
    </row>
    <row r="287" spans="1:11" ht="27.75" customHeight="1" outlineLevel="1" x14ac:dyDescent="0.25">
      <c r="A287" s="20"/>
      <c r="B287" s="321"/>
      <c r="C287" s="322"/>
      <c r="D287" s="21"/>
      <c r="E287" s="102"/>
      <c r="F287" s="22"/>
      <c r="G287" s="22"/>
      <c r="H287" s="102"/>
      <c r="I287" s="95"/>
      <c r="J287" s="102"/>
      <c r="K287" s="106"/>
    </row>
    <row r="288" spans="1:11" ht="27.75" customHeight="1" outlineLevel="1" x14ac:dyDescent="0.25">
      <c r="A288" s="20"/>
      <c r="B288" s="321"/>
      <c r="C288" s="322"/>
      <c r="D288" s="21"/>
      <c r="E288" s="102"/>
      <c r="F288" s="22"/>
      <c r="G288" s="22"/>
      <c r="H288" s="102"/>
      <c r="I288" s="95"/>
      <c r="J288" s="102"/>
      <c r="K288" s="106"/>
    </row>
    <row r="289" spans="1:11" ht="27.75" customHeight="1" outlineLevel="1" x14ac:dyDescent="0.25">
      <c r="A289" s="20"/>
      <c r="B289" s="321"/>
      <c r="C289" s="322"/>
      <c r="D289" s="21"/>
      <c r="E289" s="102"/>
      <c r="F289" s="22"/>
      <c r="G289" s="22"/>
      <c r="H289" s="102"/>
      <c r="I289" s="95"/>
      <c r="J289" s="102"/>
      <c r="K289" s="106"/>
    </row>
    <row r="290" spans="1:11" ht="27.75" customHeight="1" outlineLevel="1" x14ac:dyDescent="0.25">
      <c r="A290" s="20"/>
      <c r="B290" s="321"/>
      <c r="C290" s="322"/>
      <c r="D290" s="21"/>
      <c r="E290" s="102"/>
      <c r="F290" s="22"/>
      <c r="G290" s="22"/>
      <c r="H290" s="102"/>
      <c r="I290" s="95"/>
      <c r="J290" s="102"/>
      <c r="K290" s="106"/>
    </row>
    <row r="291" spans="1:11" ht="27.75" customHeight="1" outlineLevel="1" x14ac:dyDescent="0.25">
      <c r="A291" s="20"/>
      <c r="B291" s="321"/>
      <c r="C291" s="322"/>
      <c r="D291" s="21"/>
      <c r="E291" s="102"/>
      <c r="F291" s="22"/>
      <c r="G291" s="22"/>
      <c r="H291" s="102"/>
      <c r="I291" s="95"/>
      <c r="J291" s="102"/>
      <c r="K291" s="106"/>
    </row>
    <row r="292" spans="1:11" ht="27.75" customHeight="1" x14ac:dyDescent="0.25">
      <c r="A292" s="58" t="s">
        <v>27</v>
      </c>
      <c r="B292" s="54"/>
      <c r="C292" s="59"/>
      <c r="D292" s="56"/>
      <c r="E292" s="101">
        <f>+SUM(E293:E304)</f>
        <v>0</v>
      </c>
      <c r="F292" s="57"/>
      <c r="G292" s="57"/>
      <c r="H292" s="101">
        <f>+SUM(H293:H304)</f>
        <v>0</v>
      </c>
      <c r="I292" s="94"/>
      <c r="J292" s="101">
        <f>+SUM(J293:J304)</f>
        <v>0</v>
      </c>
      <c r="K292" s="105"/>
    </row>
    <row r="293" spans="1:11" ht="27.75" customHeight="1" outlineLevel="1" x14ac:dyDescent="0.25">
      <c r="A293" s="20"/>
      <c r="B293" s="321"/>
      <c r="C293" s="322"/>
      <c r="D293" s="21"/>
      <c r="E293" s="102"/>
      <c r="F293" s="22"/>
      <c r="G293" s="22"/>
      <c r="H293" s="102"/>
      <c r="I293" s="95"/>
      <c r="J293" s="102"/>
      <c r="K293" s="106"/>
    </row>
    <row r="294" spans="1:11" ht="27.75" customHeight="1" outlineLevel="1" x14ac:dyDescent="0.25">
      <c r="A294" s="20"/>
      <c r="B294" s="321"/>
      <c r="C294" s="322"/>
      <c r="D294" s="21"/>
      <c r="E294" s="102"/>
      <c r="F294" s="22"/>
      <c r="G294" s="22"/>
      <c r="H294" s="102"/>
      <c r="I294" s="95"/>
      <c r="J294" s="102"/>
      <c r="K294" s="106"/>
    </row>
    <row r="295" spans="1:11" ht="27.75" customHeight="1" outlineLevel="1" x14ac:dyDescent="0.25">
      <c r="A295" s="20"/>
      <c r="B295" s="321"/>
      <c r="C295" s="322"/>
      <c r="D295" s="21"/>
      <c r="E295" s="102"/>
      <c r="F295" s="22"/>
      <c r="G295" s="22"/>
      <c r="H295" s="102"/>
      <c r="I295" s="95"/>
      <c r="J295" s="102"/>
      <c r="K295" s="106"/>
    </row>
    <row r="296" spans="1:11" ht="27.75" customHeight="1" outlineLevel="1" x14ac:dyDescent="0.25">
      <c r="A296" s="20"/>
      <c r="B296" s="321"/>
      <c r="C296" s="322"/>
      <c r="D296" s="21"/>
      <c r="E296" s="102"/>
      <c r="F296" s="22"/>
      <c r="G296" s="22"/>
      <c r="H296" s="102"/>
      <c r="I296" s="95"/>
      <c r="J296" s="102"/>
      <c r="K296" s="106"/>
    </row>
    <row r="297" spans="1:11" ht="27.75" customHeight="1" outlineLevel="1" x14ac:dyDescent="0.25">
      <c r="A297" s="20"/>
      <c r="B297" s="321"/>
      <c r="C297" s="322"/>
      <c r="D297" s="21"/>
      <c r="E297" s="102"/>
      <c r="F297" s="22"/>
      <c r="G297" s="22"/>
      <c r="H297" s="102"/>
      <c r="I297" s="95"/>
      <c r="J297" s="102"/>
      <c r="K297" s="106"/>
    </row>
    <row r="298" spans="1:11" ht="27.75" customHeight="1" outlineLevel="1" x14ac:dyDescent="0.25">
      <c r="A298" s="20"/>
      <c r="B298" s="321"/>
      <c r="C298" s="322"/>
      <c r="D298" s="21"/>
      <c r="E298" s="102"/>
      <c r="F298" s="22"/>
      <c r="G298" s="22"/>
      <c r="H298" s="102"/>
      <c r="I298" s="95"/>
      <c r="J298" s="102"/>
      <c r="K298" s="106"/>
    </row>
    <row r="299" spans="1:11" ht="27.75" customHeight="1" outlineLevel="1" x14ac:dyDescent="0.25">
      <c r="A299" s="20"/>
      <c r="B299" s="321"/>
      <c r="C299" s="322"/>
      <c r="D299" s="21"/>
      <c r="E299" s="102"/>
      <c r="F299" s="22"/>
      <c r="G299" s="22"/>
      <c r="H299" s="102"/>
      <c r="I299" s="95"/>
      <c r="J299" s="102"/>
      <c r="K299" s="106"/>
    </row>
    <row r="300" spans="1:11" ht="27.75" customHeight="1" outlineLevel="1" x14ac:dyDescent="0.25">
      <c r="A300" s="20"/>
      <c r="B300" s="321"/>
      <c r="C300" s="322"/>
      <c r="D300" s="21"/>
      <c r="E300" s="102"/>
      <c r="F300" s="22"/>
      <c r="G300" s="22"/>
      <c r="H300" s="102"/>
      <c r="I300" s="95"/>
      <c r="J300" s="102"/>
      <c r="K300" s="106"/>
    </row>
    <row r="301" spans="1:11" ht="27.75" customHeight="1" outlineLevel="1" x14ac:dyDescent="0.25">
      <c r="A301" s="20"/>
      <c r="B301" s="321"/>
      <c r="C301" s="322"/>
      <c r="D301" s="21"/>
      <c r="E301" s="102"/>
      <c r="F301" s="22"/>
      <c r="G301" s="22"/>
      <c r="H301" s="102"/>
      <c r="I301" s="95"/>
      <c r="J301" s="102"/>
      <c r="K301" s="106"/>
    </row>
    <row r="302" spans="1:11" ht="27.75" customHeight="1" outlineLevel="1" x14ac:dyDescent="0.25">
      <c r="A302" s="20"/>
      <c r="B302" s="321"/>
      <c r="C302" s="322"/>
      <c r="D302" s="21"/>
      <c r="E302" s="102"/>
      <c r="F302" s="22"/>
      <c r="G302" s="22"/>
      <c r="H302" s="102"/>
      <c r="I302" s="95"/>
      <c r="J302" s="102"/>
      <c r="K302" s="106"/>
    </row>
    <row r="303" spans="1:11" ht="27.75" customHeight="1" outlineLevel="1" x14ac:dyDescent="0.25">
      <c r="A303" s="20"/>
      <c r="B303" s="321"/>
      <c r="C303" s="322"/>
      <c r="D303" s="21"/>
      <c r="E303" s="102"/>
      <c r="F303" s="22"/>
      <c r="G303" s="22"/>
      <c r="H303" s="102"/>
      <c r="I303" s="95"/>
      <c r="J303" s="102"/>
      <c r="K303" s="106"/>
    </row>
    <row r="304" spans="1:11" ht="27.75" customHeight="1" outlineLevel="1" x14ac:dyDescent="0.25">
      <c r="A304" s="20"/>
      <c r="B304" s="321"/>
      <c r="C304" s="322"/>
      <c r="D304" s="21"/>
      <c r="E304" s="102"/>
      <c r="F304" s="22"/>
      <c r="G304" s="22"/>
      <c r="H304" s="102"/>
      <c r="I304" s="95"/>
      <c r="J304" s="102"/>
      <c r="K304" s="106"/>
    </row>
    <row r="305" spans="1:11" ht="27.75" customHeight="1" x14ac:dyDescent="0.25">
      <c r="A305" s="53" t="s">
        <v>28</v>
      </c>
      <c r="B305" s="54"/>
      <c r="C305" s="59"/>
      <c r="D305" s="56"/>
      <c r="E305" s="101">
        <f>+E306+E321+E334+E347+E360+E375+E388+E401+E414+E429+E442</f>
        <v>0</v>
      </c>
      <c r="F305" s="57"/>
      <c r="G305" s="57"/>
      <c r="H305" s="101">
        <f>+H306+H321+H334+H347+H360+H375+H388+H401+H414+H429+H442</f>
        <v>0</v>
      </c>
      <c r="I305" s="94"/>
      <c r="J305" s="101">
        <f>+J306+J321+J334+J347+J360+J375+J388+J401+J414+J429+J442</f>
        <v>0</v>
      </c>
      <c r="K305" s="107"/>
    </row>
    <row r="306" spans="1:11" ht="27.75" customHeight="1" x14ac:dyDescent="0.25">
      <c r="A306" s="58" t="s">
        <v>29</v>
      </c>
      <c r="B306" s="54"/>
      <c r="C306" s="59"/>
      <c r="D306" s="56"/>
      <c r="E306" s="101">
        <f>+SUM(E307:E318)</f>
        <v>0</v>
      </c>
      <c r="F306" s="57"/>
      <c r="G306" s="57"/>
      <c r="H306" s="101">
        <f>+SUM(H307:H318)</f>
        <v>0</v>
      </c>
      <c r="I306" s="94"/>
      <c r="J306" s="101">
        <f>+SUM(J307:J318)</f>
        <v>0</v>
      </c>
      <c r="K306" s="105"/>
    </row>
    <row r="307" spans="1:11" ht="27.75" customHeight="1" outlineLevel="1" x14ac:dyDescent="0.25">
      <c r="A307" s="20"/>
      <c r="B307" s="321"/>
      <c r="C307" s="322"/>
      <c r="D307" s="21"/>
      <c r="E307" s="102"/>
      <c r="F307" s="22"/>
      <c r="G307" s="22"/>
      <c r="H307" s="102"/>
      <c r="I307" s="95"/>
      <c r="J307" s="95"/>
      <c r="K307" s="106"/>
    </row>
    <row r="308" spans="1:11" ht="27.75" customHeight="1" outlineLevel="1" x14ac:dyDescent="0.25">
      <c r="A308" s="20"/>
      <c r="B308" s="321"/>
      <c r="C308" s="322"/>
      <c r="D308" s="21"/>
      <c r="E308" s="102"/>
      <c r="F308" s="22"/>
      <c r="G308" s="22"/>
      <c r="H308" s="102"/>
      <c r="I308" s="95"/>
      <c r="J308" s="95"/>
      <c r="K308" s="106"/>
    </row>
    <row r="309" spans="1:11" ht="27.75" customHeight="1" outlineLevel="1" x14ac:dyDescent="0.25">
      <c r="A309" s="20"/>
      <c r="B309" s="321"/>
      <c r="C309" s="322"/>
      <c r="D309" s="21"/>
      <c r="E309" s="102"/>
      <c r="F309" s="22"/>
      <c r="G309" s="22"/>
      <c r="H309" s="102"/>
      <c r="I309" s="95"/>
      <c r="J309" s="95"/>
      <c r="K309" s="106"/>
    </row>
    <row r="310" spans="1:11" ht="27.75" customHeight="1" outlineLevel="1" x14ac:dyDescent="0.25">
      <c r="A310" s="20"/>
      <c r="B310" s="321"/>
      <c r="C310" s="322"/>
      <c r="D310" s="21"/>
      <c r="E310" s="102"/>
      <c r="F310" s="22"/>
      <c r="G310" s="22"/>
      <c r="H310" s="102"/>
      <c r="I310" s="95"/>
      <c r="J310" s="95"/>
      <c r="K310" s="106"/>
    </row>
    <row r="311" spans="1:11" ht="27.75" customHeight="1" outlineLevel="1" x14ac:dyDescent="0.25">
      <c r="A311" s="20"/>
      <c r="B311" s="321"/>
      <c r="C311" s="322"/>
      <c r="D311" s="21"/>
      <c r="E311" s="102"/>
      <c r="F311" s="22"/>
      <c r="G311" s="22"/>
      <c r="H311" s="102"/>
      <c r="I311" s="95"/>
      <c r="J311" s="95"/>
      <c r="K311" s="106"/>
    </row>
    <row r="312" spans="1:11" ht="27.75" customHeight="1" outlineLevel="1" x14ac:dyDescent="0.25">
      <c r="A312" s="20"/>
      <c r="B312" s="321"/>
      <c r="C312" s="322"/>
      <c r="D312" s="21"/>
      <c r="E312" s="102"/>
      <c r="F312" s="22"/>
      <c r="G312" s="22"/>
      <c r="H312" s="102"/>
      <c r="I312" s="95"/>
      <c r="J312" s="95"/>
      <c r="K312" s="106"/>
    </row>
    <row r="313" spans="1:11" ht="27.75" customHeight="1" outlineLevel="1" x14ac:dyDescent="0.25">
      <c r="A313" s="20"/>
      <c r="B313" s="321"/>
      <c r="C313" s="322"/>
      <c r="D313" s="21"/>
      <c r="E313" s="102"/>
      <c r="F313" s="22"/>
      <c r="G313" s="22"/>
      <c r="H313" s="102"/>
      <c r="I313" s="95"/>
      <c r="J313" s="95"/>
      <c r="K313" s="106"/>
    </row>
    <row r="314" spans="1:11" ht="27.75" customHeight="1" outlineLevel="1" x14ac:dyDescent="0.25">
      <c r="A314" s="20"/>
      <c r="B314" s="321"/>
      <c r="C314" s="322"/>
      <c r="D314" s="21"/>
      <c r="E314" s="102"/>
      <c r="F314" s="22"/>
      <c r="G314" s="22"/>
      <c r="H314" s="102"/>
      <c r="I314" s="95"/>
      <c r="J314" s="95"/>
      <c r="K314" s="106"/>
    </row>
    <row r="315" spans="1:11" ht="27.75" customHeight="1" outlineLevel="1" x14ac:dyDescent="0.25">
      <c r="A315" s="20"/>
      <c r="B315" s="321"/>
      <c r="C315" s="322"/>
      <c r="D315" s="21"/>
      <c r="E315" s="102"/>
      <c r="F315" s="22"/>
      <c r="G315" s="22"/>
      <c r="H315" s="102"/>
      <c r="I315" s="95"/>
      <c r="J315" s="95"/>
      <c r="K315" s="106"/>
    </row>
    <row r="316" spans="1:11" ht="27.75" customHeight="1" outlineLevel="1" x14ac:dyDescent="0.25">
      <c r="A316" s="20"/>
      <c r="B316" s="321"/>
      <c r="C316" s="322"/>
      <c r="D316" s="21"/>
      <c r="E316" s="102"/>
      <c r="F316" s="22"/>
      <c r="G316" s="22"/>
      <c r="H316" s="102"/>
      <c r="I316" s="95"/>
      <c r="J316" s="95"/>
      <c r="K316" s="106"/>
    </row>
    <row r="317" spans="1:11" ht="27.75" customHeight="1" outlineLevel="1" x14ac:dyDescent="0.25">
      <c r="A317" s="20"/>
      <c r="B317" s="321"/>
      <c r="C317" s="322"/>
      <c r="D317" s="21"/>
      <c r="E317" s="102"/>
      <c r="F317" s="22"/>
      <c r="G317" s="22"/>
      <c r="H317" s="102"/>
      <c r="I317" s="95"/>
      <c r="J317" s="95"/>
      <c r="K317" s="106"/>
    </row>
    <row r="318" spans="1:11" ht="27.75" customHeight="1" outlineLevel="1" thickBot="1" x14ac:dyDescent="0.3">
      <c r="A318" s="20"/>
      <c r="B318" s="321"/>
      <c r="C318" s="322"/>
      <c r="D318" s="21"/>
      <c r="E318" s="102"/>
      <c r="F318" s="22"/>
      <c r="G318" s="22"/>
      <c r="H318" s="102"/>
      <c r="I318" s="95"/>
      <c r="J318" s="95"/>
      <c r="K318" s="106"/>
    </row>
    <row r="319" spans="1:11" ht="27.75" customHeight="1" x14ac:dyDescent="0.25">
      <c r="A319" s="295" t="s">
        <v>11</v>
      </c>
      <c r="B319" s="296"/>
      <c r="C319" s="296"/>
      <c r="D319" s="296"/>
      <c r="E319" s="296"/>
      <c r="F319" s="296"/>
      <c r="G319" s="296"/>
      <c r="H319" s="296"/>
      <c r="I319" s="296"/>
      <c r="J319" s="296"/>
      <c r="K319" s="366"/>
    </row>
    <row r="320" spans="1:11" ht="90.75" thickBot="1" x14ac:dyDescent="0.3">
      <c r="A320" s="338" t="s">
        <v>168</v>
      </c>
      <c r="B320" s="339"/>
      <c r="C320" s="340"/>
      <c r="D320" s="17" t="s">
        <v>116</v>
      </c>
      <c r="E320" s="17" t="s">
        <v>267</v>
      </c>
      <c r="F320" s="17" t="s">
        <v>166</v>
      </c>
      <c r="G320" s="17" t="s">
        <v>167</v>
      </c>
      <c r="H320" s="18" t="s">
        <v>265</v>
      </c>
      <c r="I320" s="17" t="s">
        <v>121</v>
      </c>
      <c r="J320" s="18" t="s">
        <v>266</v>
      </c>
      <c r="K320" s="19" t="s">
        <v>296</v>
      </c>
    </row>
    <row r="321" spans="1:11" ht="27.75" customHeight="1" thickTop="1" x14ac:dyDescent="0.25">
      <c r="A321" s="58" t="s">
        <v>30</v>
      </c>
      <c r="B321" s="54"/>
      <c r="C321" s="59"/>
      <c r="D321" s="56"/>
      <c r="E321" s="101">
        <f>+SUM(E322:E333)</f>
        <v>0</v>
      </c>
      <c r="F321" s="57"/>
      <c r="G321" s="57"/>
      <c r="H321" s="101">
        <f>+SUM(H322:H333)</f>
        <v>0</v>
      </c>
      <c r="I321" s="94"/>
      <c r="J321" s="101">
        <f>+SUM(J322:J333)</f>
        <v>0</v>
      </c>
      <c r="K321" s="105"/>
    </row>
    <row r="322" spans="1:11" ht="27.75" customHeight="1" outlineLevel="1" x14ac:dyDescent="0.25">
      <c r="A322" s="20"/>
      <c r="B322" s="321"/>
      <c r="C322" s="322"/>
      <c r="D322" s="21"/>
      <c r="E322" s="102"/>
      <c r="F322" s="22"/>
      <c r="G322" s="22"/>
      <c r="H322" s="102"/>
      <c r="I322" s="95"/>
      <c r="J322" s="102"/>
      <c r="K322" s="106"/>
    </row>
    <row r="323" spans="1:11" ht="27.75" customHeight="1" outlineLevel="1" x14ac:dyDescent="0.25">
      <c r="A323" s="20"/>
      <c r="B323" s="321"/>
      <c r="C323" s="322"/>
      <c r="D323" s="21"/>
      <c r="E323" s="102"/>
      <c r="F323" s="22"/>
      <c r="G323" s="22"/>
      <c r="H323" s="102"/>
      <c r="I323" s="95"/>
      <c r="J323" s="102"/>
      <c r="K323" s="106"/>
    </row>
    <row r="324" spans="1:11" ht="27.75" customHeight="1" outlineLevel="1" x14ac:dyDescent="0.25">
      <c r="A324" s="20"/>
      <c r="B324" s="321"/>
      <c r="C324" s="322"/>
      <c r="D324" s="21"/>
      <c r="E324" s="102"/>
      <c r="F324" s="22"/>
      <c r="G324" s="22"/>
      <c r="H324" s="102"/>
      <c r="I324" s="95"/>
      <c r="J324" s="102"/>
      <c r="K324" s="106"/>
    </row>
    <row r="325" spans="1:11" ht="27.75" customHeight="1" outlineLevel="1" x14ac:dyDescent="0.25">
      <c r="A325" s="20"/>
      <c r="B325" s="321"/>
      <c r="C325" s="322"/>
      <c r="D325" s="21"/>
      <c r="E325" s="102"/>
      <c r="F325" s="22"/>
      <c r="G325" s="22"/>
      <c r="H325" s="102"/>
      <c r="I325" s="95"/>
      <c r="J325" s="102"/>
      <c r="K325" s="106"/>
    </row>
    <row r="326" spans="1:11" ht="27.75" customHeight="1" outlineLevel="1" x14ac:dyDescent="0.25">
      <c r="A326" s="20"/>
      <c r="B326" s="321"/>
      <c r="C326" s="322"/>
      <c r="D326" s="21"/>
      <c r="E326" s="102"/>
      <c r="F326" s="22"/>
      <c r="G326" s="22"/>
      <c r="H326" s="102"/>
      <c r="I326" s="95"/>
      <c r="J326" s="102"/>
      <c r="K326" s="106"/>
    </row>
    <row r="327" spans="1:11" ht="27.75" customHeight="1" outlineLevel="1" x14ac:dyDescent="0.25">
      <c r="A327" s="20"/>
      <c r="B327" s="321"/>
      <c r="C327" s="322"/>
      <c r="D327" s="21"/>
      <c r="E327" s="102"/>
      <c r="F327" s="22"/>
      <c r="G327" s="22"/>
      <c r="H327" s="102"/>
      <c r="I327" s="95"/>
      <c r="J327" s="102"/>
      <c r="K327" s="106"/>
    </row>
    <row r="328" spans="1:11" ht="27.75" customHeight="1" outlineLevel="1" x14ac:dyDescent="0.25">
      <c r="A328" s="20"/>
      <c r="B328" s="321"/>
      <c r="C328" s="322"/>
      <c r="D328" s="21"/>
      <c r="E328" s="102"/>
      <c r="F328" s="22"/>
      <c r="G328" s="22"/>
      <c r="H328" s="102"/>
      <c r="I328" s="95"/>
      <c r="J328" s="102"/>
      <c r="K328" s="106"/>
    </row>
    <row r="329" spans="1:11" ht="27.75" customHeight="1" outlineLevel="1" x14ac:dyDescent="0.25">
      <c r="A329" s="20"/>
      <c r="B329" s="321"/>
      <c r="C329" s="322"/>
      <c r="D329" s="21"/>
      <c r="E329" s="102"/>
      <c r="F329" s="22"/>
      <c r="G329" s="22"/>
      <c r="H329" s="102"/>
      <c r="I329" s="95"/>
      <c r="J329" s="102"/>
      <c r="K329" s="106"/>
    </row>
    <row r="330" spans="1:11" ht="27.75" customHeight="1" outlineLevel="1" x14ac:dyDescent="0.25">
      <c r="A330" s="20"/>
      <c r="B330" s="321"/>
      <c r="C330" s="322"/>
      <c r="D330" s="21"/>
      <c r="E330" s="102"/>
      <c r="F330" s="22"/>
      <c r="G330" s="22"/>
      <c r="H330" s="102"/>
      <c r="I330" s="95"/>
      <c r="J330" s="102"/>
      <c r="K330" s="106"/>
    </row>
    <row r="331" spans="1:11" ht="27.75" customHeight="1" outlineLevel="1" x14ac:dyDescent="0.25">
      <c r="A331" s="20"/>
      <c r="B331" s="321"/>
      <c r="C331" s="322"/>
      <c r="D331" s="21"/>
      <c r="E331" s="102"/>
      <c r="F331" s="22"/>
      <c r="G331" s="22"/>
      <c r="H331" s="102"/>
      <c r="I331" s="95"/>
      <c r="J331" s="102"/>
      <c r="K331" s="106"/>
    </row>
    <row r="332" spans="1:11" ht="27.75" customHeight="1" outlineLevel="1" x14ac:dyDescent="0.25">
      <c r="A332" s="20"/>
      <c r="B332" s="321"/>
      <c r="C332" s="322"/>
      <c r="D332" s="21"/>
      <c r="E332" s="102"/>
      <c r="F332" s="22"/>
      <c r="G332" s="22"/>
      <c r="H332" s="102"/>
      <c r="I332" s="95"/>
      <c r="J332" s="102"/>
      <c r="K332" s="106"/>
    </row>
    <row r="333" spans="1:11" ht="27.75" customHeight="1" outlineLevel="1" x14ac:dyDescent="0.25">
      <c r="A333" s="20"/>
      <c r="B333" s="321"/>
      <c r="C333" s="322"/>
      <c r="D333" s="21"/>
      <c r="E333" s="102"/>
      <c r="F333" s="22"/>
      <c r="G333" s="22"/>
      <c r="H333" s="102"/>
      <c r="I333" s="95"/>
      <c r="J333" s="102"/>
      <c r="K333" s="106"/>
    </row>
    <row r="334" spans="1:11" ht="27.75" customHeight="1" x14ac:dyDescent="0.25">
      <c r="A334" s="58" t="s">
        <v>31</v>
      </c>
      <c r="B334" s="54"/>
      <c r="C334" s="59"/>
      <c r="D334" s="56"/>
      <c r="E334" s="101">
        <f>+SUM(E335:E346)</f>
        <v>0</v>
      </c>
      <c r="F334" s="57"/>
      <c r="G334" s="57"/>
      <c r="H334" s="101">
        <f>+SUM(H335:H346)</f>
        <v>0</v>
      </c>
      <c r="I334" s="94"/>
      <c r="J334" s="101">
        <f>+SUM(J335:J346)</f>
        <v>0</v>
      </c>
      <c r="K334" s="105"/>
    </row>
    <row r="335" spans="1:11" ht="27.75" customHeight="1" outlineLevel="1" x14ac:dyDescent="0.25">
      <c r="A335" s="20"/>
      <c r="B335" s="321"/>
      <c r="C335" s="322"/>
      <c r="D335" s="21"/>
      <c r="E335" s="102"/>
      <c r="F335" s="22"/>
      <c r="G335" s="22"/>
      <c r="H335" s="102"/>
      <c r="I335" s="95"/>
      <c r="J335" s="102"/>
      <c r="K335" s="106"/>
    </row>
    <row r="336" spans="1:11" ht="27.75" customHeight="1" outlineLevel="1" x14ac:dyDescent="0.25">
      <c r="A336" s="20"/>
      <c r="B336" s="321"/>
      <c r="C336" s="322"/>
      <c r="D336" s="21"/>
      <c r="E336" s="102"/>
      <c r="F336" s="22"/>
      <c r="G336" s="22"/>
      <c r="H336" s="102"/>
      <c r="I336" s="95"/>
      <c r="J336" s="102"/>
      <c r="K336" s="106"/>
    </row>
    <row r="337" spans="1:11" ht="27.75" customHeight="1" outlineLevel="1" x14ac:dyDescent="0.25">
      <c r="A337" s="20"/>
      <c r="B337" s="321"/>
      <c r="C337" s="322"/>
      <c r="D337" s="21"/>
      <c r="E337" s="102"/>
      <c r="F337" s="22"/>
      <c r="G337" s="22"/>
      <c r="H337" s="102"/>
      <c r="I337" s="95"/>
      <c r="J337" s="102"/>
      <c r="K337" s="106"/>
    </row>
    <row r="338" spans="1:11" ht="27.75" customHeight="1" outlineLevel="1" x14ac:dyDescent="0.25">
      <c r="A338" s="20"/>
      <c r="B338" s="321"/>
      <c r="C338" s="322"/>
      <c r="D338" s="21"/>
      <c r="E338" s="102"/>
      <c r="F338" s="22"/>
      <c r="G338" s="22"/>
      <c r="H338" s="102"/>
      <c r="I338" s="95"/>
      <c r="J338" s="102"/>
      <c r="K338" s="106"/>
    </row>
    <row r="339" spans="1:11" ht="27.75" customHeight="1" outlineLevel="1" x14ac:dyDescent="0.25">
      <c r="A339" s="20"/>
      <c r="B339" s="321"/>
      <c r="C339" s="322"/>
      <c r="D339" s="21"/>
      <c r="E339" s="102"/>
      <c r="F339" s="22"/>
      <c r="G339" s="22"/>
      <c r="H339" s="102"/>
      <c r="I339" s="95"/>
      <c r="J339" s="102"/>
      <c r="K339" s="106"/>
    </row>
    <row r="340" spans="1:11" ht="27.75" customHeight="1" outlineLevel="1" x14ac:dyDescent="0.25">
      <c r="A340" s="20"/>
      <c r="B340" s="321"/>
      <c r="C340" s="322"/>
      <c r="D340" s="21"/>
      <c r="E340" s="102"/>
      <c r="F340" s="22"/>
      <c r="G340" s="22"/>
      <c r="H340" s="102"/>
      <c r="I340" s="95"/>
      <c r="J340" s="102"/>
      <c r="K340" s="106"/>
    </row>
    <row r="341" spans="1:11" ht="27.75" customHeight="1" outlineLevel="1" x14ac:dyDescent="0.25">
      <c r="A341" s="20"/>
      <c r="B341" s="321"/>
      <c r="C341" s="322"/>
      <c r="D341" s="21"/>
      <c r="E341" s="102"/>
      <c r="F341" s="22"/>
      <c r="G341" s="22"/>
      <c r="H341" s="102"/>
      <c r="I341" s="95"/>
      <c r="J341" s="102"/>
      <c r="K341" s="106"/>
    </row>
    <row r="342" spans="1:11" ht="27.75" customHeight="1" outlineLevel="1" x14ac:dyDescent="0.25">
      <c r="A342" s="20"/>
      <c r="B342" s="321"/>
      <c r="C342" s="322"/>
      <c r="D342" s="21"/>
      <c r="E342" s="102"/>
      <c r="F342" s="22"/>
      <c r="G342" s="22"/>
      <c r="H342" s="102"/>
      <c r="I342" s="95"/>
      <c r="J342" s="102"/>
      <c r="K342" s="106"/>
    </row>
    <row r="343" spans="1:11" ht="27.75" customHeight="1" outlineLevel="1" x14ac:dyDescent="0.25">
      <c r="A343" s="20"/>
      <c r="B343" s="321"/>
      <c r="C343" s="322"/>
      <c r="D343" s="21"/>
      <c r="E343" s="102"/>
      <c r="F343" s="22"/>
      <c r="G343" s="22"/>
      <c r="H343" s="102"/>
      <c r="I343" s="95"/>
      <c r="J343" s="102"/>
      <c r="K343" s="106"/>
    </row>
    <row r="344" spans="1:11" ht="27.75" customHeight="1" outlineLevel="1" x14ac:dyDescent="0.25">
      <c r="A344" s="20"/>
      <c r="B344" s="321"/>
      <c r="C344" s="322"/>
      <c r="D344" s="21"/>
      <c r="E344" s="102"/>
      <c r="F344" s="22"/>
      <c r="G344" s="22"/>
      <c r="H344" s="102"/>
      <c r="I344" s="95"/>
      <c r="J344" s="102"/>
      <c r="K344" s="106"/>
    </row>
    <row r="345" spans="1:11" ht="27.75" customHeight="1" outlineLevel="1" x14ac:dyDescent="0.25">
      <c r="A345" s="20"/>
      <c r="B345" s="321"/>
      <c r="C345" s="322"/>
      <c r="D345" s="21"/>
      <c r="E345" s="102"/>
      <c r="F345" s="22"/>
      <c r="G345" s="22"/>
      <c r="H345" s="102"/>
      <c r="I345" s="95"/>
      <c r="J345" s="102"/>
      <c r="K345" s="106"/>
    </row>
    <row r="346" spans="1:11" ht="27.75" customHeight="1" outlineLevel="1" x14ac:dyDescent="0.25">
      <c r="A346" s="20"/>
      <c r="B346" s="321"/>
      <c r="C346" s="322"/>
      <c r="D346" s="21"/>
      <c r="E346" s="102"/>
      <c r="F346" s="22"/>
      <c r="G346" s="22"/>
      <c r="H346" s="102"/>
      <c r="I346" s="95"/>
      <c r="J346" s="102"/>
      <c r="K346" s="106"/>
    </row>
    <row r="347" spans="1:11" ht="27.75" customHeight="1" x14ac:dyDescent="0.25">
      <c r="A347" s="58" t="s">
        <v>32</v>
      </c>
      <c r="B347" s="54"/>
      <c r="C347" s="59"/>
      <c r="D347" s="56"/>
      <c r="E347" s="101">
        <f>+SUM(E348:E359)</f>
        <v>0</v>
      </c>
      <c r="F347" s="57"/>
      <c r="G347" s="57"/>
      <c r="H347" s="101">
        <f>+SUM(H348:H359)</f>
        <v>0</v>
      </c>
      <c r="I347" s="94"/>
      <c r="J347" s="101">
        <f>+SUM(J348:J359)</f>
        <v>0</v>
      </c>
      <c r="K347" s="105"/>
    </row>
    <row r="348" spans="1:11" ht="27.75" customHeight="1" outlineLevel="1" x14ac:dyDescent="0.25">
      <c r="A348" s="20"/>
      <c r="B348" s="321"/>
      <c r="C348" s="322"/>
      <c r="D348" s="21"/>
      <c r="E348" s="102"/>
      <c r="F348" s="22"/>
      <c r="G348" s="22"/>
      <c r="H348" s="102"/>
      <c r="I348" s="95"/>
      <c r="J348" s="102"/>
      <c r="K348" s="106"/>
    </row>
    <row r="349" spans="1:11" ht="27.75" customHeight="1" outlineLevel="1" x14ac:dyDescent="0.25">
      <c r="A349" s="20"/>
      <c r="B349" s="321"/>
      <c r="C349" s="322"/>
      <c r="D349" s="21"/>
      <c r="E349" s="102"/>
      <c r="F349" s="22"/>
      <c r="G349" s="22"/>
      <c r="H349" s="102"/>
      <c r="I349" s="95"/>
      <c r="J349" s="102"/>
      <c r="K349" s="106"/>
    </row>
    <row r="350" spans="1:11" ht="27.75" customHeight="1" outlineLevel="1" x14ac:dyDescent="0.25">
      <c r="A350" s="20"/>
      <c r="B350" s="321"/>
      <c r="C350" s="322"/>
      <c r="D350" s="21"/>
      <c r="E350" s="102"/>
      <c r="F350" s="22"/>
      <c r="G350" s="22"/>
      <c r="H350" s="102"/>
      <c r="I350" s="95"/>
      <c r="J350" s="102"/>
      <c r="K350" s="106"/>
    </row>
    <row r="351" spans="1:11" ht="27.75" customHeight="1" outlineLevel="1" x14ac:dyDescent="0.25">
      <c r="A351" s="20"/>
      <c r="B351" s="321"/>
      <c r="C351" s="322"/>
      <c r="D351" s="21"/>
      <c r="E351" s="102"/>
      <c r="F351" s="22"/>
      <c r="G351" s="22"/>
      <c r="H351" s="102"/>
      <c r="I351" s="95"/>
      <c r="J351" s="102"/>
      <c r="K351" s="106"/>
    </row>
    <row r="352" spans="1:11" ht="27.75" customHeight="1" outlineLevel="1" x14ac:dyDescent="0.25">
      <c r="A352" s="20"/>
      <c r="B352" s="321"/>
      <c r="C352" s="322"/>
      <c r="D352" s="21"/>
      <c r="E352" s="102"/>
      <c r="F352" s="22"/>
      <c r="G352" s="22"/>
      <c r="H352" s="102"/>
      <c r="I352" s="95"/>
      <c r="J352" s="102"/>
      <c r="K352" s="106"/>
    </row>
    <row r="353" spans="1:11" ht="27.75" customHeight="1" outlineLevel="1" x14ac:dyDescent="0.25">
      <c r="A353" s="20"/>
      <c r="B353" s="321"/>
      <c r="C353" s="322"/>
      <c r="D353" s="21"/>
      <c r="E353" s="102"/>
      <c r="F353" s="22"/>
      <c r="G353" s="22"/>
      <c r="H353" s="102"/>
      <c r="I353" s="95"/>
      <c r="J353" s="102"/>
      <c r="K353" s="106"/>
    </row>
    <row r="354" spans="1:11" ht="27.75" customHeight="1" outlineLevel="1" x14ac:dyDescent="0.25">
      <c r="A354" s="20"/>
      <c r="B354" s="321"/>
      <c r="C354" s="322"/>
      <c r="D354" s="21"/>
      <c r="E354" s="102"/>
      <c r="F354" s="22"/>
      <c r="G354" s="22"/>
      <c r="H354" s="102"/>
      <c r="I354" s="95"/>
      <c r="J354" s="102"/>
      <c r="K354" s="106"/>
    </row>
    <row r="355" spans="1:11" ht="27.75" customHeight="1" outlineLevel="1" x14ac:dyDescent="0.25">
      <c r="A355" s="20"/>
      <c r="B355" s="321"/>
      <c r="C355" s="322"/>
      <c r="D355" s="21"/>
      <c r="E355" s="102"/>
      <c r="F355" s="22"/>
      <c r="G355" s="22"/>
      <c r="H355" s="102"/>
      <c r="I355" s="95"/>
      <c r="J355" s="102"/>
      <c r="K355" s="106"/>
    </row>
    <row r="356" spans="1:11" ht="27.75" customHeight="1" outlineLevel="1" x14ac:dyDescent="0.25">
      <c r="A356" s="20"/>
      <c r="B356" s="321"/>
      <c r="C356" s="322"/>
      <c r="D356" s="21"/>
      <c r="E356" s="102"/>
      <c r="F356" s="22"/>
      <c r="G356" s="22"/>
      <c r="H356" s="102"/>
      <c r="I356" s="95"/>
      <c r="J356" s="102"/>
      <c r="K356" s="106"/>
    </row>
    <row r="357" spans="1:11" ht="27.75" customHeight="1" outlineLevel="1" x14ac:dyDescent="0.25">
      <c r="A357" s="20"/>
      <c r="B357" s="321"/>
      <c r="C357" s="322"/>
      <c r="D357" s="21"/>
      <c r="E357" s="102"/>
      <c r="F357" s="22"/>
      <c r="G357" s="22"/>
      <c r="H357" s="102"/>
      <c r="I357" s="95"/>
      <c r="J357" s="102"/>
      <c r="K357" s="106"/>
    </row>
    <row r="358" spans="1:11" ht="27.75" customHeight="1" outlineLevel="1" x14ac:dyDescent="0.25">
      <c r="A358" s="20"/>
      <c r="B358" s="321"/>
      <c r="C358" s="322"/>
      <c r="D358" s="21"/>
      <c r="E358" s="102"/>
      <c r="F358" s="22"/>
      <c r="G358" s="22"/>
      <c r="H358" s="102"/>
      <c r="I358" s="95"/>
      <c r="J358" s="102"/>
      <c r="K358" s="106"/>
    </row>
    <row r="359" spans="1:11" ht="27.75" customHeight="1" outlineLevel="1" x14ac:dyDescent="0.25">
      <c r="A359" s="20"/>
      <c r="B359" s="321"/>
      <c r="C359" s="322"/>
      <c r="D359" s="21"/>
      <c r="E359" s="102"/>
      <c r="F359" s="22"/>
      <c r="G359" s="22"/>
      <c r="H359" s="102"/>
      <c r="I359" s="95"/>
      <c r="J359" s="102"/>
      <c r="K359" s="106"/>
    </row>
    <row r="360" spans="1:11" ht="27.75" customHeight="1" x14ac:dyDescent="0.25">
      <c r="A360" s="58" t="s">
        <v>33</v>
      </c>
      <c r="B360" s="54"/>
      <c r="C360" s="59"/>
      <c r="D360" s="56"/>
      <c r="E360" s="101">
        <f>+SUM(E361:E372)</f>
        <v>0</v>
      </c>
      <c r="F360" s="57"/>
      <c r="G360" s="57"/>
      <c r="H360" s="101">
        <f>+SUM(H361:H372)</f>
        <v>0</v>
      </c>
      <c r="I360" s="94"/>
      <c r="J360" s="101">
        <f>+SUM(J361:J372)</f>
        <v>0</v>
      </c>
      <c r="K360" s="105"/>
    </row>
    <row r="361" spans="1:11" ht="27.75" customHeight="1" outlineLevel="1" x14ac:dyDescent="0.25">
      <c r="A361" s="20"/>
      <c r="B361" s="321"/>
      <c r="C361" s="322"/>
      <c r="D361" s="21"/>
      <c r="E361" s="102"/>
      <c r="F361" s="22"/>
      <c r="G361" s="22"/>
      <c r="H361" s="102"/>
      <c r="I361" s="95"/>
      <c r="J361" s="95"/>
      <c r="K361" s="106"/>
    </row>
    <row r="362" spans="1:11" ht="27.75" customHeight="1" outlineLevel="1" x14ac:dyDescent="0.25">
      <c r="A362" s="20"/>
      <c r="B362" s="321"/>
      <c r="C362" s="322"/>
      <c r="D362" s="21"/>
      <c r="E362" s="102"/>
      <c r="F362" s="22"/>
      <c r="G362" s="22"/>
      <c r="H362" s="102"/>
      <c r="I362" s="95"/>
      <c r="J362" s="95"/>
      <c r="K362" s="106"/>
    </row>
    <row r="363" spans="1:11" ht="27.75" customHeight="1" outlineLevel="1" x14ac:dyDescent="0.25">
      <c r="A363" s="20"/>
      <c r="B363" s="321"/>
      <c r="C363" s="322"/>
      <c r="D363" s="21"/>
      <c r="E363" s="102"/>
      <c r="F363" s="22"/>
      <c r="G363" s="22"/>
      <c r="H363" s="102"/>
      <c r="I363" s="95"/>
      <c r="J363" s="95"/>
      <c r="K363" s="106"/>
    </row>
    <row r="364" spans="1:11" ht="27.75" customHeight="1" outlineLevel="1" x14ac:dyDescent="0.25">
      <c r="A364" s="20"/>
      <c r="B364" s="321"/>
      <c r="C364" s="322"/>
      <c r="D364" s="21"/>
      <c r="E364" s="102"/>
      <c r="F364" s="22"/>
      <c r="G364" s="22"/>
      <c r="H364" s="102"/>
      <c r="I364" s="95"/>
      <c r="J364" s="95"/>
      <c r="K364" s="106"/>
    </row>
    <row r="365" spans="1:11" ht="27.75" customHeight="1" outlineLevel="1" x14ac:dyDescent="0.25">
      <c r="A365" s="20"/>
      <c r="B365" s="321"/>
      <c r="C365" s="322"/>
      <c r="D365" s="21"/>
      <c r="E365" s="102"/>
      <c r="F365" s="22"/>
      <c r="G365" s="22"/>
      <c r="H365" s="102"/>
      <c r="I365" s="95"/>
      <c r="J365" s="95"/>
      <c r="K365" s="106"/>
    </row>
    <row r="366" spans="1:11" ht="27.75" customHeight="1" outlineLevel="1" x14ac:dyDescent="0.25">
      <c r="A366" s="20"/>
      <c r="B366" s="321"/>
      <c r="C366" s="322"/>
      <c r="D366" s="21"/>
      <c r="E366" s="102"/>
      <c r="F366" s="22"/>
      <c r="G366" s="22"/>
      <c r="H366" s="102"/>
      <c r="I366" s="95"/>
      <c r="J366" s="95"/>
      <c r="K366" s="106"/>
    </row>
    <row r="367" spans="1:11" ht="27.75" customHeight="1" outlineLevel="1" x14ac:dyDescent="0.25">
      <c r="A367" s="20"/>
      <c r="B367" s="321"/>
      <c r="C367" s="322"/>
      <c r="D367" s="21"/>
      <c r="E367" s="102"/>
      <c r="F367" s="22"/>
      <c r="G367" s="22"/>
      <c r="H367" s="102"/>
      <c r="I367" s="95"/>
      <c r="J367" s="95"/>
      <c r="K367" s="106"/>
    </row>
    <row r="368" spans="1:11" ht="27.75" customHeight="1" outlineLevel="1" x14ac:dyDescent="0.25">
      <c r="A368" s="20"/>
      <c r="B368" s="321"/>
      <c r="C368" s="322"/>
      <c r="D368" s="21"/>
      <c r="E368" s="102"/>
      <c r="F368" s="22"/>
      <c r="G368" s="22"/>
      <c r="H368" s="102"/>
      <c r="I368" s="95"/>
      <c r="J368" s="95"/>
      <c r="K368" s="106"/>
    </row>
    <row r="369" spans="1:11" ht="27.75" customHeight="1" outlineLevel="1" x14ac:dyDescent="0.25">
      <c r="A369" s="20"/>
      <c r="B369" s="321"/>
      <c r="C369" s="322"/>
      <c r="D369" s="21"/>
      <c r="E369" s="102"/>
      <c r="F369" s="22"/>
      <c r="G369" s="22"/>
      <c r="H369" s="102"/>
      <c r="I369" s="95"/>
      <c r="J369" s="95"/>
      <c r="K369" s="106"/>
    </row>
    <row r="370" spans="1:11" ht="27.75" customHeight="1" outlineLevel="1" x14ac:dyDescent="0.25">
      <c r="A370" s="20"/>
      <c r="B370" s="321"/>
      <c r="C370" s="322"/>
      <c r="D370" s="21"/>
      <c r="E370" s="102"/>
      <c r="F370" s="22"/>
      <c r="G370" s="22"/>
      <c r="H370" s="102"/>
      <c r="I370" s="95"/>
      <c r="J370" s="95"/>
      <c r="K370" s="106"/>
    </row>
    <row r="371" spans="1:11" ht="27.75" customHeight="1" outlineLevel="1" x14ac:dyDescent="0.25">
      <c r="A371" s="20"/>
      <c r="B371" s="321"/>
      <c r="C371" s="322"/>
      <c r="D371" s="21"/>
      <c r="E371" s="102"/>
      <c r="F371" s="22"/>
      <c r="G371" s="22"/>
      <c r="H371" s="102"/>
      <c r="I371" s="95"/>
      <c r="J371" s="95"/>
      <c r="K371" s="106"/>
    </row>
    <row r="372" spans="1:11" ht="27.75" customHeight="1" outlineLevel="1" thickBot="1" x14ac:dyDescent="0.3">
      <c r="A372" s="20"/>
      <c r="B372" s="321"/>
      <c r="C372" s="322"/>
      <c r="D372" s="21"/>
      <c r="E372" s="102"/>
      <c r="F372" s="22"/>
      <c r="G372" s="22"/>
      <c r="H372" s="102"/>
      <c r="I372" s="95"/>
      <c r="J372" s="95"/>
      <c r="K372" s="106"/>
    </row>
    <row r="373" spans="1:11" ht="27.75" customHeight="1" x14ac:dyDescent="0.25">
      <c r="A373" s="295" t="s">
        <v>11</v>
      </c>
      <c r="B373" s="296"/>
      <c r="C373" s="296"/>
      <c r="D373" s="296"/>
      <c r="E373" s="296"/>
      <c r="F373" s="296"/>
      <c r="G373" s="296"/>
      <c r="H373" s="296"/>
      <c r="I373" s="296"/>
      <c r="J373" s="296"/>
      <c r="K373" s="366"/>
    </row>
    <row r="374" spans="1:11" ht="90.75" thickBot="1" x14ac:dyDescent="0.3">
      <c r="A374" s="338" t="s">
        <v>168</v>
      </c>
      <c r="B374" s="339"/>
      <c r="C374" s="340"/>
      <c r="D374" s="17" t="s">
        <v>116</v>
      </c>
      <c r="E374" s="17" t="s">
        <v>267</v>
      </c>
      <c r="F374" s="17" t="s">
        <v>166</v>
      </c>
      <c r="G374" s="17" t="s">
        <v>167</v>
      </c>
      <c r="H374" s="18" t="s">
        <v>265</v>
      </c>
      <c r="I374" s="17" t="s">
        <v>121</v>
      </c>
      <c r="J374" s="18" t="s">
        <v>266</v>
      </c>
      <c r="K374" s="19" t="s">
        <v>296</v>
      </c>
    </row>
    <row r="375" spans="1:11" ht="27.75" customHeight="1" thickTop="1" x14ac:dyDescent="0.25">
      <c r="A375" s="58" t="s">
        <v>34</v>
      </c>
      <c r="B375" s="54"/>
      <c r="C375" s="59"/>
      <c r="D375" s="56"/>
      <c r="E375" s="101">
        <f>+SUM(E376:E387)</f>
        <v>0</v>
      </c>
      <c r="F375" s="57"/>
      <c r="G375" s="57"/>
      <c r="H375" s="101">
        <f>+SUM(H376:H387)</f>
        <v>0</v>
      </c>
      <c r="I375" s="94"/>
      <c r="J375" s="101">
        <f>+SUM(J376:J387)</f>
        <v>0</v>
      </c>
      <c r="K375" s="105"/>
    </row>
    <row r="376" spans="1:11" ht="27.75" customHeight="1" outlineLevel="1" x14ac:dyDescent="0.25">
      <c r="A376" s="20"/>
      <c r="B376" s="321"/>
      <c r="C376" s="322"/>
      <c r="D376" s="21"/>
      <c r="E376" s="102"/>
      <c r="F376" s="22"/>
      <c r="G376" s="22"/>
      <c r="H376" s="102"/>
      <c r="I376" s="95"/>
      <c r="J376" s="102"/>
      <c r="K376" s="106"/>
    </row>
    <row r="377" spans="1:11" ht="27.75" customHeight="1" outlineLevel="1" x14ac:dyDescent="0.25">
      <c r="A377" s="20"/>
      <c r="B377" s="321"/>
      <c r="C377" s="322"/>
      <c r="D377" s="21"/>
      <c r="E377" s="102"/>
      <c r="F377" s="22"/>
      <c r="G377" s="22"/>
      <c r="H377" s="102"/>
      <c r="I377" s="95"/>
      <c r="J377" s="102"/>
      <c r="K377" s="106"/>
    </row>
    <row r="378" spans="1:11" ht="27.75" customHeight="1" outlineLevel="1" x14ac:dyDescent="0.25">
      <c r="A378" s="20"/>
      <c r="B378" s="321"/>
      <c r="C378" s="322"/>
      <c r="D378" s="21"/>
      <c r="E378" s="102"/>
      <c r="F378" s="22"/>
      <c r="G378" s="22"/>
      <c r="H378" s="102"/>
      <c r="I378" s="95"/>
      <c r="J378" s="102"/>
      <c r="K378" s="106"/>
    </row>
    <row r="379" spans="1:11" ht="27.75" customHeight="1" outlineLevel="1" x14ac:dyDescent="0.25">
      <c r="A379" s="20"/>
      <c r="B379" s="321"/>
      <c r="C379" s="322"/>
      <c r="D379" s="21"/>
      <c r="E379" s="102"/>
      <c r="F379" s="22"/>
      <c r="G379" s="22"/>
      <c r="H379" s="102"/>
      <c r="I379" s="95"/>
      <c r="J379" s="102"/>
      <c r="K379" s="106"/>
    </row>
    <row r="380" spans="1:11" ht="27.75" customHeight="1" outlineLevel="1" x14ac:dyDescent="0.25">
      <c r="A380" s="20"/>
      <c r="B380" s="321"/>
      <c r="C380" s="322"/>
      <c r="D380" s="21"/>
      <c r="E380" s="102"/>
      <c r="F380" s="22"/>
      <c r="G380" s="22"/>
      <c r="H380" s="102"/>
      <c r="I380" s="95"/>
      <c r="J380" s="102"/>
      <c r="K380" s="106"/>
    </row>
    <row r="381" spans="1:11" ht="27.75" customHeight="1" outlineLevel="1" x14ac:dyDescent="0.25">
      <c r="A381" s="20"/>
      <c r="B381" s="321"/>
      <c r="C381" s="322"/>
      <c r="D381" s="21"/>
      <c r="E381" s="102"/>
      <c r="F381" s="22"/>
      <c r="G381" s="22"/>
      <c r="H381" s="102"/>
      <c r="I381" s="95"/>
      <c r="J381" s="102"/>
      <c r="K381" s="106"/>
    </row>
    <row r="382" spans="1:11" ht="27.75" customHeight="1" outlineLevel="1" x14ac:dyDescent="0.25">
      <c r="A382" s="20"/>
      <c r="B382" s="321"/>
      <c r="C382" s="322"/>
      <c r="D382" s="21"/>
      <c r="E382" s="102"/>
      <c r="F382" s="22"/>
      <c r="G382" s="22"/>
      <c r="H382" s="102"/>
      <c r="I382" s="95"/>
      <c r="J382" s="102"/>
      <c r="K382" s="106"/>
    </row>
    <row r="383" spans="1:11" ht="27.75" customHeight="1" outlineLevel="1" x14ac:dyDescent="0.25">
      <c r="A383" s="20"/>
      <c r="B383" s="321"/>
      <c r="C383" s="322"/>
      <c r="D383" s="21"/>
      <c r="E383" s="102"/>
      <c r="F383" s="22"/>
      <c r="G383" s="22"/>
      <c r="H383" s="102"/>
      <c r="I383" s="95"/>
      <c r="J383" s="102"/>
      <c r="K383" s="106"/>
    </row>
    <row r="384" spans="1:11" ht="27.75" customHeight="1" outlineLevel="1" x14ac:dyDescent="0.25">
      <c r="A384" s="20"/>
      <c r="B384" s="321"/>
      <c r="C384" s="322"/>
      <c r="D384" s="21"/>
      <c r="E384" s="102"/>
      <c r="F384" s="22"/>
      <c r="G384" s="22"/>
      <c r="H384" s="102"/>
      <c r="I384" s="95"/>
      <c r="J384" s="102"/>
      <c r="K384" s="106"/>
    </row>
    <row r="385" spans="1:11" ht="27.75" customHeight="1" outlineLevel="1" x14ac:dyDescent="0.25">
      <c r="A385" s="20"/>
      <c r="B385" s="321"/>
      <c r="C385" s="322"/>
      <c r="D385" s="21"/>
      <c r="E385" s="102"/>
      <c r="F385" s="22"/>
      <c r="G385" s="22"/>
      <c r="H385" s="102"/>
      <c r="I385" s="95"/>
      <c r="J385" s="102"/>
      <c r="K385" s="106"/>
    </row>
    <row r="386" spans="1:11" ht="27.75" customHeight="1" outlineLevel="1" x14ac:dyDescent="0.25">
      <c r="A386" s="20"/>
      <c r="B386" s="321"/>
      <c r="C386" s="322"/>
      <c r="D386" s="21"/>
      <c r="E386" s="102"/>
      <c r="F386" s="22"/>
      <c r="G386" s="22"/>
      <c r="H386" s="102"/>
      <c r="I386" s="95"/>
      <c r="J386" s="102"/>
      <c r="K386" s="106"/>
    </row>
    <row r="387" spans="1:11" ht="27.75" customHeight="1" outlineLevel="1" x14ac:dyDescent="0.25">
      <c r="A387" s="20"/>
      <c r="B387" s="321"/>
      <c r="C387" s="322"/>
      <c r="D387" s="21"/>
      <c r="E387" s="102"/>
      <c r="F387" s="22"/>
      <c r="G387" s="22"/>
      <c r="H387" s="102"/>
      <c r="I387" s="95"/>
      <c r="J387" s="102"/>
      <c r="K387" s="106"/>
    </row>
    <row r="388" spans="1:11" ht="27.75" customHeight="1" x14ac:dyDescent="0.25">
      <c r="A388" s="58" t="s">
        <v>35</v>
      </c>
      <c r="B388" s="54"/>
      <c r="C388" s="59"/>
      <c r="D388" s="56"/>
      <c r="E388" s="101">
        <f>+SUM(E389:E400)</f>
        <v>0</v>
      </c>
      <c r="F388" s="57"/>
      <c r="G388" s="57"/>
      <c r="H388" s="101">
        <f>+SUM(H389:H400)</f>
        <v>0</v>
      </c>
      <c r="I388" s="94"/>
      <c r="J388" s="101">
        <f>+SUM(J389:J400)</f>
        <v>0</v>
      </c>
      <c r="K388" s="105"/>
    </row>
    <row r="389" spans="1:11" ht="27.75" customHeight="1" outlineLevel="1" x14ac:dyDescent="0.25">
      <c r="A389" s="20"/>
      <c r="B389" s="321"/>
      <c r="C389" s="322"/>
      <c r="D389" s="21"/>
      <c r="E389" s="102"/>
      <c r="F389" s="22"/>
      <c r="G389" s="22"/>
      <c r="H389" s="102"/>
      <c r="I389" s="95"/>
      <c r="J389" s="102"/>
      <c r="K389" s="106"/>
    </row>
    <row r="390" spans="1:11" ht="27.75" customHeight="1" outlineLevel="1" x14ac:dyDescent="0.25">
      <c r="A390" s="20"/>
      <c r="B390" s="321"/>
      <c r="C390" s="322"/>
      <c r="D390" s="21"/>
      <c r="E390" s="102"/>
      <c r="F390" s="22"/>
      <c r="G390" s="22"/>
      <c r="H390" s="102"/>
      <c r="I390" s="95"/>
      <c r="J390" s="102"/>
      <c r="K390" s="106"/>
    </row>
    <row r="391" spans="1:11" ht="27.75" customHeight="1" outlineLevel="1" x14ac:dyDescent="0.25">
      <c r="A391" s="20"/>
      <c r="B391" s="321"/>
      <c r="C391" s="322"/>
      <c r="D391" s="21"/>
      <c r="E391" s="102"/>
      <c r="F391" s="22"/>
      <c r="G391" s="22"/>
      <c r="H391" s="102"/>
      <c r="I391" s="95"/>
      <c r="J391" s="102"/>
      <c r="K391" s="106"/>
    </row>
    <row r="392" spans="1:11" ht="27.75" customHeight="1" outlineLevel="1" x14ac:dyDescent="0.25">
      <c r="A392" s="20"/>
      <c r="B392" s="321"/>
      <c r="C392" s="322"/>
      <c r="D392" s="21"/>
      <c r="E392" s="102"/>
      <c r="F392" s="22"/>
      <c r="G392" s="22"/>
      <c r="H392" s="102"/>
      <c r="I392" s="95"/>
      <c r="J392" s="102"/>
      <c r="K392" s="106"/>
    </row>
    <row r="393" spans="1:11" ht="27.75" customHeight="1" outlineLevel="1" x14ac:dyDescent="0.25">
      <c r="A393" s="20"/>
      <c r="B393" s="321"/>
      <c r="C393" s="322"/>
      <c r="D393" s="21"/>
      <c r="E393" s="102"/>
      <c r="F393" s="22"/>
      <c r="G393" s="22"/>
      <c r="H393" s="102"/>
      <c r="I393" s="95"/>
      <c r="J393" s="102"/>
      <c r="K393" s="106"/>
    </row>
    <row r="394" spans="1:11" ht="27.75" customHeight="1" outlineLevel="1" x14ac:dyDescent="0.25">
      <c r="A394" s="20"/>
      <c r="B394" s="321"/>
      <c r="C394" s="322"/>
      <c r="D394" s="21"/>
      <c r="E394" s="102"/>
      <c r="F394" s="22"/>
      <c r="G394" s="22"/>
      <c r="H394" s="102"/>
      <c r="I394" s="95"/>
      <c r="J394" s="102"/>
      <c r="K394" s="106"/>
    </row>
    <row r="395" spans="1:11" ht="27.75" customHeight="1" outlineLevel="1" x14ac:dyDescent="0.25">
      <c r="A395" s="20"/>
      <c r="B395" s="321"/>
      <c r="C395" s="322"/>
      <c r="D395" s="21"/>
      <c r="E395" s="102"/>
      <c r="F395" s="22"/>
      <c r="G395" s="22"/>
      <c r="H395" s="102"/>
      <c r="I395" s="95"/>
      <c r="J395" s="102"/>
      <c r="K395" s="106"/>
    </row>
    <row r="396" spans="1:11" ht="27.75" customHeight="1" outlineLevel="1" x14ac:dyDescent="0.25">
      <c r="A396" s="20"/>
      <c r="B396" s="321"/>
      <c r="C396" s="322"/>
      <c r="D396" s="21"/>
      <c r="E396" s="102"/>
      <c r="F396" s="22"/>
      <c r="G396" s="22"/>
      <c r="H396" s="102"/>
      <c r="I396" s="95"/>
      <c r="J396" s="102"/>
      <c r="K396" s="106"/>
    </row>
    <row r="397" spans="1:11" ht="27.75" customHeight="1" outlineLevel="1" x14ac:dyDescent="0.25">
      <c r="A397" s="20"/>
      <c r="B397" s="321"/>
      <c r="C397" s="322"/>
      <c r="D397" s="21"/>
      <c r="E397" s="102"/>
      <c r="F397" s="22"/>
      <c r="G397" s="22"/>
      <c r="H397" s="102"/>
      <c r="I397" s="95"/>
      <c r="J397" s="102"/>
      <c r="K397" s="106"/>
    </row>
    <row r="398" spans="1:11" ht="27.75" customHeight="1" outlineLevel="1" x14ac:dyDescent="0.25">
      <c r="A398" s="20"/>
      <c r="B398" s="321"/>
      <c r="C398" s="322"/>
      <c r="D398" s="21"/>
      <c r="E398" s="102"/>
      <c r="F398" s="22"/>
      <c r="G398" s="22"/>
      <c r="H398" s="102"/>
      <c r="I398" s="95"/>
      <c r="J398" s="102"/>
      <c r="K398" s="106"/>
    </row>
    <row r="399" spans="1:11" ht="27.75" customHeight="1" outlineLevel="1" x14ac:dyDescent="0.25">
      <c r="A399" s="20"/>
      <c r="B399" s="321"/>
      <c r="C399" s="322"/>
      <c r="D399" s="21"/>
      <c r="E399" s="102"/>
      <c r="F399" s="22"/>
      <c r="G399" s="22"/>
      <c r="H399" s="102"/>
      <c r="I399" s="95"/>
      <c r="J399" s="102"/>
      <c r="K399" s="106"/>
    </row>
    <row r="400" spans="1:11" ht="27.75" customHeight="1" outlineLevel="1" x14ac:dyDescent="0.25">
      <c r="A400" s="20"/>
      <c r="B400" s="321"/>
      <c r="C400" s="322"/>
      <c r="D400" s="21"/>
      <c r="E400" s="102"/>
      <c r="F400" s="22"/>
      <c r="G400" s="22"/>
      <c r="H400" s="102"/>
      <c r="I400" s="95"/>
      <c r="J400" s="102"/>
      <c r="K400" s="106"/>
    </row>
    <row r="401" spans="1:11" ht="27.75" customHeight="1" x14ac:dyDescent="0.25">
      <c r="A401" s="58" t="s">
        <v>36</v>
      </c>
      <c r="B401" s="54"/>
      <c r="C401" s="59"/>
      <c r="D401" s="56"/>
      <c r="E401" s="101">
        <f>+SUM(E402:E413)</f>
        <v>0</v>
      </c>
      <c r="F401" s="57"/>
      <c r="G401" s="57"/>
      <c r="H401" s="101">
        <f>+SUM(H402:H413)</f>
        <v>0</v>
      </c>
      <c r="I401" s="94"/>
      <c r="J401" s="101">
        <f>+SUM(J402:J413)</f>
        <v>0</v>
      </c>
      <c r="K401" s="105"/>
    </row>
    <row r="402" spans="1:11" ht="27.75" customHeight="1" outlineLevel="1" x14ac:dyDescent="0.25">
      <c r="A402" s="20"/>
      <c r="B402" s="321"/>
      <c r="C402" s="322"/>
      <c r="D402" s="21"/>
      <c r="E402" s="102"/>
      <c r="F402" s="22"/>
      <c r="G402" s="22"/>
      <c r="H402" s="102"/>
      <c r="I402" s="95"/>
      <c r="J402" s="102"/>
      <c r="K402" s="106"/>
    </row>
    <row r="403" spans="1:11" ht="27.75" customHeight="1" outlineLevel="1" x14ac:dyDescent="0.25">
      <c r="A403" s="20"/>
      <c r="B403" s="321"/>
      <c r="C403" s="322"/>
      <c r="D403" s="21"/>
      <c r="E403" s="102"/>
      <c r="F403" s="22"/>
      <c r="G403" s="22"/>
      <c r="H403" s="102"/>
      <c r="I403" s="95"/>
      <c r="J403" s="102"/>
      <c r="K403" s="106"/>
    </row>
    <row r="404" spans="1:11" ht="27.75" customHeight="1" outlineLevel="1" x14ac:dyDescent="0.25">
      <c r="A404" s="20"/>
      <c r="B404" s="321"/>
      <c r="C404" s="322"/>
      <c r="D404" s="21"/>
      <c r="E404" s="102"/>
      <c r="F404" s="22"/>
      <c r="G404" s="22"/>
      <c r="H404" s="102"/>
      <c r="I404" s="95"/>
      <c r="J404" s="102"/>
      <c r="K404" s="106"/>
    </row>
    <row r="405" spans="1:11" ht="27.75" customHeight="1" outlineLevel="1" x14ac:dyDescent="0.25">
      <c r="A405" s="20"/>
      <c r="B405" s="321"/>
      <c r="C405" s="322"/>
      <c r="D405" s="21"/>
      <c r="E405" s="102"/>
      <c r="F405" s="22"/>
      <c r="G405" s="22"/>
      <c r="H405" s="102"/>
      <c r="I405" s="95"/>
      <c r="J405" s="102"/>
      <c r="K405" s="106"/>
    </row>
    <row r="406" spans="1:11" ht="27.75" customHeight="1" outlineLevel="1" x14ac:dyDescent="0.25">
      <c r="A406" s="20"/>
      <c r="B406" s="321"/>
      <c r="C406" s="322"/>
      <c r="D406" s="21"/>
      <c r="E406" s="102"/>
      <c r="F406" s="22"/>
      <c r="G406" s="22"/>
      <c r="H406" s="102"/>
      <c r="I406" s="95"/>
      <c r="J406" s="102"/>
      <c r="K406" s="106"/>
    </row>
    <row r="407" spans="1:11" ht="27.75" customHeight="1" outlineLevel="1" x14ac:dyDescent="0.25">
      <c r="A407" s="20"/>
      <c r="B407" s="321"/>
      <c r="C407" s="322"/>
      <c r="D407" s="21"/>
      <c r="E407" s="102"/>
      <c r="F407" s="22"/>
      <c r="G407" s="22"/>
      <c r="H407" s="102"/>
      <c r="I407" s="95"/>
      <c r="J407" s="102"/>
      <c r="K407" s="106"/>
    </row>
    <row r="408" spans="1:11" ht="27.75" customHeight="1" outlineLevel="1" x14ac:dyDescent="0.25">
      <c r="A408" s="20"/>
      <c r="B408" s="321"/>
      <c r="C408" s="322"/>
      <c r="D408" s="21"/>
      <c r="E408" s="102"/>
      <c r="F408" s="22"/>
      <c r="G408" s="22"/>
      <c r="H408" s="102"/>
      <c r="I408" s="95"/>
      <c r="J408" s="102"/>
      <c r="K408" s="106"/>
    </row>
    <row r="409" spans="1:11" ht="27.75" customHeight="1" outlineLevel="1" x14ac:dyDescent="0.25">
      <c r="A409" s="20"/>
      <c r="B409" s="321"/>
      <c r="C409" s="322"/>
      <c r="D409" s="21"/>
      <c r="E409" s="102"/>
      <c r="F409" s="22"/>
      <c r="G409" s="22"/>
      <c r="H409" s="102"/>
      <c r="I409" s="95"/>
      <c r="J409" s="102"/>
      <c r="K409" s="106"/>
    </row>
    <row r="410" spans="1:11" ht="27.75" customHeight="1" outlineLevel="1" x14ac:dyDescent="0.25">
      <c r="A410" s="20"/>
      <c r="B410" s="321"/>
      <c r="C410" s="322"/>
      <c r="D410" s="21"/>
      <c r="E410" s="102"/>
      <c r="F410" s="22"/>
      <c r="G410" s="22"/>
      <c r="H410" s="102"/>
      <c r="I410" s="95"/>
      <c r="J410" s="102"/>
      <c r="K410" s="106"/>
    </row>
    <row r="411" spans="1:11" ht="27.75" customHeight="1" outlineLevel="1" x14ac:dyDescent="0.25">
      <c r="A411" s="20"/>
      <c r="B411" s="321"/>
      <c r="C411" s="322"/>
      <c r="D411" s="21"/>
      <c r="E411" s="102"/>
      <c r="F411" s="22"/>
      <c r="G411" s="22"/>
      <c r="H411" s="102"/>
      <c r="I411" s="95"/>
      <c r="J411" s="102"/>
      <c r="K411" s="106"/>
    </row>
    <row r="412" spans="1:11" ht="27.75" customHeight="1" outlineLevel="1" x14ac:dyDescent="0.25">
      <c r="A412" s="20"/>
      <c r="B412" s="321"/>
      <c r="C412" s="322"/>
      <c r="D412" s="21"/>
      <c r="E412" s="102"/>
      <c r="F412" s="22"/>
      <c r="G412" s="22"/>
      <c r="H412" s="102"/>
      <c r="I412" s="95"/>
      <c r="J412" s="102"/>
      <c r="K412" s="106"/>
    </row>
    <row r="413" spans="1:11" ht="27.75" customHeight="1" outlineLevel="1" x14ac:dyDescent="0.25">
      <c r="A413" s="20"/>
      <c r="B413" s="321"/>
      <c r="C413" s="322"/>
      <c r="D413" s="21"/>
      <c r="E413" s="102"/>
      <c r="F413" s="22"/>
      <c r="G413" s="22"/>
      <c r="H413" s="102"/>
      <c r="I413" s="95"/>
      <c r="J413" s="102"/>
      <c r="K413" s="106"/>
    </row>
    <row r="414" spans="1:11" ht="27.75" customHeight="1" x14ac:dyDescent="0.25">
      <c r="A414" s="58" t="s">
        <v>37</v>
      </c>
      <c r="B414" s="54"/>
      <c r="C414" s="59"/>
      <c r="D414" s="56"/>
      <c r="E414" s="101">
        <f>+SUM(E415:E426)</f>
        <v>0</v>
      </c>
      <c r="F414" s="57"/>
      <c r="G414" s="57"/>
      <c r="H414" s="101">
        <f>+SUM(H415:H426)</f>
        <v>0</v>
      </c>
      <c r="I414" s="94"/>
      <c r="J414" s="101">
        <f>+SUM(J415:J426)</f>
        <v>0</v>
      </c>
      <c r="K414" s="105"/>
    </row>
    <row r="415" spans="1:11" ht="27.75" customHeight="1" outlineLevel="1" x14ac:dyDescent="0.25">
      <c r="A415" s="20"/>
      <c r="B415" s="321"/>
      <c r="C415" s="322"/>
      <c r="D415" s="21"/>
      <c r="E415" s="102"/>
      <c r="F415" s="22"/>
      <c r="G415" s="22"/>
      <c r="H415" s="102"/>
      <c r="I415" s="95"/>
      <c r="J415" s="95"/>
      <c r="K415" s="106"/>
    </row>
    <row r="416" spans="1:11" ht="27.75" customHeight="1" outlineLevel="1" x14ac:dyDescent="0.25">
      <c r="A416" s="20"/>
      <c r="B416" s="321"/>
      <c r="C416" s="322"/>
      <c r="D416" s="21"/>
      <c r="E416" s="102"/>
      <c r="F416" s="22"/>
      <c r="G416" s="22"/>
      <c r="H416" s="102"/>
      <c r="I416" s="95"/>
      <c r="J416" s="95"/>
      <c r="K416" s="106"/>
    </row>
    <row r="417" spans="1:11" ht="27.75" customHeight="1" outlineLevel="1" x14ac:dyDescent="0.25">
      <c r="A417" s="20"/>
      <c r="B417" s="321"/>
      <c r="C417" s="322"/>
      <c r="D417" s="21"/>
      <c r="E417" s="102"/>
      <c r="F417" s="22"/>
      <c r="G417" s="22"/>
      <c r="H417" s="102"/>
      <c r="I417" s="95"/>
      <c r="J417" s="95"/>
      <c r="K417" s="106"/>
    </row>
    <row r="418" spans="1:11" ht="27.75" customHeight="1" outlineLevel="1" x14ac:dyDescent="0.25">
      <c r="A418" s="20"/>
      <c r="B418" s="321"/>
      <c r="C418" s="322"/>
      <c r="D418" s="21"/>
      <c r="E418" s="102"/>
      <c r="F418" s="22"/>
      <c r="G418" s="22"/>
      <c r="H418" s="102"/>
      <c r="I418" s="95"/>
      <c r="J418" s="95"/>
      <c r="K418" s="106"/>
    </row>
    <row r="419" spans="1:11" ht="27.75" customHeight="1" outlineLevel="1" x14ac:dyDescent="0.25">
      <c r="A419" s="20"/>
      <c r="B419" s="321"/>
      <c r="C419" s="322"/>
      <c r="D419" s="21"/>
      <c r="E419" s="102"/>
      <c r="F419" s="22"/>
      <c r="G419" s="22"/>
      <c r="H419" s="102"/>
      <c r="I419" s="95"/>
      <c r="J419" s="95"/>
      <c r="K419" s="106"/>
    </row>
    <row r="420" spans="1:11" ht="27.75" customHeight="1" outlineLevel="1" x14ac:dyDescent="0.25">
      <c r="A420" s="20"/>
      <c r="B420" s="321"/>
      <c r="C420" s="322"/>
      <c r="D420" s="21"/>
      <c r="E420" s="102"/>
      <c r="F420" s="22"/>
      <c r="G420" s="22"/>
      <c r="H420" s="102"/>
      <c r="I420" s="95"/>
      <c r="J420" s="95"/>
      <c r="K420" s="106"/>
    </row>
    <row r="421" spans="1:11" ht="27.75" customHeight="1" outlineLevel="1" x14ac:dyDescent="0.25">
      <c r="A421" s="20"/>
      <c r="B421" s="321"/>
      <c r="C421" s="322"/>
      <c r="D421" s="21"/>
      <c r="E421" s="102"/>
      <c r="F421" s="22"/>
      <c r="G421" s="22"/>
      <c r="H421" s="102"/>
      <c r="I421" s="95"/>
      <c r="J421" s="95"/>
      <c r="K421" s="106"/>
    </row>
    <row r="422" spans="1:11" ht="27.75" customHeight="1" outlineLevel="1" x14ac:dyDescent="0.25">
      <c r="A422" s="20"/>
      <c r="B422" s="321"/>
      <c r="C422" s="322"/>
      <c r="D422" s="21"/>
      <c r="E422" s="102"/>
      <c r="F422" s="22"/>
      <c r="G422" s="22"/>
      <c r="H422" s="102"/>
      <c r="I422" s="95"/>
      <c r="J422" s="95"/>
      <c r="K422" s="106"/>
    </row>
    <row r="423" spans="1:11" ht="27.75" customHeight="1" outlineLevel="1" x14ac:dyDescent="0.25">
      <c r="A423" s="20"/>
      <c r="B423" s="321"/>
      <c r="C423" s="322"/>
      <c r="D423" s="21"/>
      <c r="E423" s="102"/>
      <c r="F423" s="22"/>
      <c r="G423" s="22"/>
      <c r="H423" s="102"/>
      <c r="I423" s="95"/>
      <c r="J423" s="95"/>
      <c r="K423" s="106"/>
    </row>
    <row r="424" spans="1:11" ht="27.75" customHeight="1" outlineLevel="1" x14ac:dyDescent="0.25">
      <c r="A424" s="20"/>
      <c r="B424" s="321"/>
      <c r="C424" s="322"/>
      <c r="D424" s="21"/>
      <c r="E424" s="102"/>
      <c r="F424" s="22"/>
      <c r="G424" s="22"/>
      <c r="H424" s="102"/>
      <c r="I424" s="95"/>
      <c r="J424" s="95"/>
      <c r="K424" s="106"/>
    </row>
    <row r="425" spans="1:11" ht="27.75" customHeight="1" outlineLevel="1" x14ac:dyDescent="0.25">
      <c r="A425" s="20"/>
      <c r="B425" s="321"/>
      <c r="C425" s="322"/>
      <c r="D425" s="21"/>
      <c r="E425" s="102"/>
      <c r="F425" s="22"/>
      <c r="G425" s="22"/>
      <c r="H425" s="102"/>
      <c r="I425" s="95"/>
      <c r="J425" s="95"/>
      <c r="K425" s="106"/>
    </row>
    <row r="426" spans="1:11" ht="27.75" customHeight="1" outlineLevel="1" thickBot="1" x14ac:dyDescent="0.3">
      <c r="A426" s="20"/>
      <c r="B426" s="321"/>
      <c r="C426" s="322"/>
      <c r="D426" s="21"/>
      <c r="E426" s="102"/>
      <c r="F426" s="22"/>
      <c r="G426" s="22"/>
      <c r="H426" s="102"/>
      <c r="I426" s="95"/>
      <c r="J426" s="95"/>
      <c r="K426" s="106"/>
    </row>
    <row r="427" spans="1:11" ht="27.75" customHeight="1" x14ac:dyDescent="0.25">
      <c r="A427" s="295" t="s">
        <v>11</v>
      </c>
      <c r="B427" s="296"/>
      <c r="C427" s="296"/>
      <c r="D427" s="296"/>
      <c r="E427" s="296"/>
      <c r="F427" s="296"/>
      <c r="G427" s="296"/>
      <c r="H427" s="296"/>
      <c r="I427" s="296"/>
      <c r="J427" s="296"/>
      <c r="K427" s="366"/>
    </row>
    <row r="428" spans="1:11" ht="90.75" thickBot="1" x14ac:dyDescent="0.3">
      <c r="A428" s="338" t="s">
        <v>168</v>
      </c>
      <c r="B428" s="339"/>
      <c r="C428" s="340"/>
      <c r="D428" s="17" t="s">
        <v>116</v>
      </c>
      <c r="E428" s="17" t="s">
        <v>267</v>
      </c>
      <c r="F428" s="17" t="s">
        <v>166</v>
      </c>
      <c r="G428" s="17" t="s">
        <v>167</v>
      </c>
      <c r="H428" s="18" t="s">
        <v>265</v>
      </c>
      <c r="I428" s="17" t="s">
        <v>121</v>
      </c>
      <c r="J428" s="18" t="s">
        <v>266</v>
      </c>
      <c r="K428" s="19" t="s">
        <v>296</v>
      </c>
    </row>
    <row r="429" spans="1:11" ht="27.75" customHeight="1" thickTop="1" x14ac:dyDescent="0.25">
      <c r="A429" s="58" t="s">
        <v>38</v>
      </c>
      <c r="B429" s="54"/>
      <c r="C429" s="59"/>
      <c r="D429" s="56"/>
      <c r="E429" s="101">
        <f>+SUM(E430:E441)</f>
        <v>0</v>
      </c>
      <c r="F429" s="57"/>
      <c r="G429" s="57"/>
      <c r="H429" s="101">
        <f>+SUM(H430:H441)</f>
        <v>0</v>
      </c>
      <c r="I429" s="94"/>
      <c r="J429" s="101">
        <f>+SUM(J430:J441)</f>
        <v>0</v>
      </c>
      <c r="K429" s="105"/>
    </row>
    <row r="430" spans="1:11" ht="27.75" customHeight="1" outlineLevel="1" x14ac:dyDescent="0.25">
      <c r="A430" s="20"/>
      <c r="B430" s="321"/>
      <c r="C430" s="322"/>
      <c r="D430" s="21"/>
      <c r="E430" s="102"/>
      <c r="F430" s="22"/>
      <c r="G430" s="22"/>
      <c r="H430" s="102"/>
      <c r="I430" s="95"/>
      <c r="J430" s="102"/>
      <c r="K430" s="106"/>
    </row>
    <row r="431" spans="1:11" ht="27.75" customHeight="1" outlineLevel="1" x14ac:dyDescent="0.25">
      <c r="A431" s="20"/>
      <c r="B431" s="321"/>
      <c r="C431" s="322"/>
      <c r="D431" s="21"/>
      <c r="E431" s="102"/>
      <c r="F431" s="22"/>
      <c r="G431" s="22"/>
      <c r="H431" s="102"/>
      <c r="I431" s="95"/>
      <c r="J431" s="102"/>
      <c r="K431" s="106"/>
    </row>
    <row r="432" spans="1:11" ht="27.75" customHeight="1" outlineLevel="1" x14ac:dyDescent="0.25">
      <c r="A432" s="20"/>
      <c r="B432" s="321"/>
      <c r="C432" s="322"/>
      <c r="D432" s="21"/>
      <c r="E432" s="102"/>
      <c r="F432" s="22"/>
      <c r="G432" s="22"/>
      <c r="H432" s="102"/>
      <c r="I432" s="95"/>
      <c r="J432" s="102"/>
      <c r="K432" s="106"/>
    </row>
    <row r="433" spans="1:11" ht="27.75" customHeight="1" outlineLevel="1" x14ac:dyDescent="0.25">
      <c r="A433" s="20"/>
      <c r="B433" s="321"/>
      <c r="C433" s="322"/>
      <c r="D433" s="21"/>
      <c r="E433" s="102"/>
      <c r="F433" s="22"/>
      <c r="G433" s="22"/>
      <c r="H433" s="102"/>
      <c r="I433" s="95"/>
      <c r="J433" s="102"/>
      <c r="K433" s="106"/>
    </row>
    <row r="434" spans="1:11" ht="27.75" customHeight="1" outlineLevel="1" x14ac:dyDescent="0.25">
      <c r="A434" s="20"/>
      <c r="B434" s="321"/>
      <c r="C434" s="322"/>
      <c r="D434" s="21"/>
      <c r="E434" s="102"/>
      <c r="F434" s="22"/>
      <c r="G434" s="22"/>
      <c r="H434" s="102"/>
      <c r="I434" s="95"/>
      <c r="J434" s="102"/>
      <c r="K434" s="106"/>
    </row>
    <row r="435" spans="1:11" ht="27.75" customHeight="1" outlineLevel="1" x14ac:dyDescent="0.25">
      <c r="A435" s="20"/>
      <c r="B435" s="321"/>
      <c r="C435" s="322"/>
      <c r="D435" s="21"/>
      <c r="E435" s="102"/>
      <c r="F435" s="22"/>
      <c r="G435" s="22"/>
      <c r="H435" s="102"/>
      <c r="I435" s="95"/>
      <c r="J435" s="102"/>
      <c r="K435" s="106"/>
    </row>
    <row r="436" spans="1:11" ht="27.75" customHeight="1" outlineLevel="1" x14ac:dyDescent="0.25">
      <c r="A436" s="20"/>
      <c r="B436" s="321"/>
      <c r="C436" s="322"/>
      <c r="D436" s="21"/>
      <c r="E436" s="102"/>
      <c r="F436" s="22"/>
      <c r="G436" s="22"/>
      <c r="H436" s="102"/>
      <c r="I436" s="95"/>
      <c r="J436" s="102"/>
      <c r="K436" s="106"/>
    </row>
    <row r="437" spans="1:11" ht="27.75" customHeight="1" outlineLevel="1" x14ac:dyDescent="0.25">
      <c r="A437" s="20"/>
      <c r="B437" s="321"/>
      <c r="C437" s="322"/>
      <c r="D437" s="21"/>
      <c r="E437" s="102"/>
      <c r="F437" s="22"/>
      <c r="G437" s="22"/>
      <c r="H437" s="102"/>
      <c r="I437" s="95"/>
      <c r="J437" s="102"/>
      <c r="K437" s="106"/>
    </row>
    <row r="438" spans="1:11" ht="27.75" customHeight="1" outlineLevel="1" x14ac:dyDescent="0.25">
      <c r="A438" s="20"/>
      <c r="B438" s="321"/>
      <c r="C438" s="322"/>
      <c r="D438" s="21"/>
      <c r="E438" s="102"/>
      <c r="F438" s="22"/>
      <c r="G438" s="22"/>
      <c r="H438" s="102"/>
      <c r="I438" s="95"/>
      <c r="J438" s="102"/>
      <c r="K438" s="106"/>
    </row>
    <row r="439" spans="1:11" ht="27.75" customHeight="1" outlineLevel="1" x14ac:dyDescent="0.25">
      <c r="A439" s="20"/>
      <c r="B439" s="321"/>
      <c r="C439" s="322"/>
      <c r="D439" s="21"/>
      <c r="E439" s="102"/>
      <c r="F439" s="22"/>
      <c r="G439" s="22"/>
      <c r="H439" s="102"/>
      <c r="I439" s="95"/>
      <c r="J439" s="102"/>
      <c r="K439" s="106"/>
    </row>
    <row r="440" spans="1:11" ht="27.75" customHeight="1" outlineLevel="1" x14ac:dyDescent="0.25">
      <c r="A440" s="20"/>
      <c r="B440" s="321"/>
      <c r="C440" s="322"/>
      <c r="D440" s="21"/>
      <c r="E440" s="102"/>
      <c r="F440" s="22"/>
      <c r="G440" s="22"/>
      <c r="H440" s="102"/>
      <c r="I440" s="95"/>
      <c r="J440" s="102"/>
      <c r="K440" s="106"/>
    </row>
    <row r="441" spans="1:11" ht="27.75" customHeight="1" outlineLevel="1" x14ac:dyDescent="0.25">
      <c r="A441" s="20"/>
      <c r="B441" s="321"/>
      <c r="C441" s="322"/>
      <c r="D441" s="21"/>
      <c r="E441" s="102"/>
      <c r="F441" s="22"/>
      <c r="G441" s="22"/>
      <c r="H441" s="102"/>
      <c r="I441" s="95"/>
      <c r="J441" s="102"/>
      <c r="K441" s="106"/>
    </row>
    <row r="442" spans="1:11" ht="27.75" customHeight="1" x14ac:dyDescent="0.25">
      <c r="A442" s="58" t="s">
        <v>39</v>
      </c>
      <c r="B442" s="54"/>
      <c r="C442" s="59"/>
      <c r="D442" s="56"/>
      <c r="E442" s="101">
        <f>+SUM(E443:E454)</f>
        <v>0</v>
      </c>
      <c r="F442" s="57"/>
      <c r="G442" s="57"/>
      <c r="H442" s="101">
        <f>+SUM(H443:H454)</f>
        <v>0</v>
      </c>
      <c r="I442" s="94"/>
      <c r="J442" s="101">
        <f>+SUM(J443:J454)</f>
        <v>0</v>
      </c>
      <c r="K442" s="105"/>
    </row>
    <row r="443" spans="1:11" ht="27.75" customHeight="1" outlineLevel="1" x14ac:dyDescent="0.25">
      <c r="A443" s="20"/>
      <c r="B443" s="321"/>
      <c r="C443" s="322"/>
      <c r="D443" s="21"/>
      <c r="E443" s="102"/>
      <c r="F443" s="22"/>
      <c r="G443" s="22"/>
      <c r="H443" s="102"/>
      <c r="I443" s="95"/>
      <c r="J443" s="102"/>
      <c r="K443" s="106"/>
    </row>
    <row r="444" spans="1:11" ht="27.75" customHeight="1" outlineLevel="1" x14ac:dyDescent="0.25">
      <c r="A444" s="20"/>
      <c r="B444" s="321"/>
      <c r="C444" s="322"/>
      <c r="D444" s="21"/>
      <c r="E444" s="102"/>
      <c r="F444" s="22"/>
      <c r="G444" s="22"/>
      <c r="H444" s="102"/>
      <c r="I444" s="95"/>
      <c r="J444" s="102"/>
      <c r="K444" s="106"/>
    </row>
    <row r="445" spans="1:11" ht="27.75" customHeight="1" outlineLevel="1" x14ac:dyDescent="0.25">
      <c r="A445" s="20"/>
      <c r="B445" s="321"/>
      <c r="C445" s="322"/>
      <c r="D445" s="21"/>
      <c r="E445" s="102"/>
      <c r="F445" s="22"/>
      <c r="G445" s="22"/>
      <c r="H445" s="102"/>
      <c r="I445" s="95"/>
      <c r="J445" s="102"/>
      <c r="K445" s="106"/>
    </row>
    <row r="446" spans="1:11" ht="27.75" customHeight="1" outlineLevel="1" x14ac:dyDescent="0.25">
      <c r="A446" s="20"/>
      <c r="B446" s="321"/>
      <c r="C446" s="322"/>
      <c r="D446" s="21"/>
      <c r="E446" s="102"/>
      <c r="F446" s="22"/>
      <c r="G446" s="22"/>
      <c r="H446" s="102"/>
      <c r="I446" s="95"/>
      <c r="J446" s="102"/>
      <c r="K446" s="106"/>
    </row>
    <row r="447" spans="1:11" ht="27.75" customHeight="1" outlineLevel="1" x14ac:dyDescent="0.25">
      <c r="A447" s="20"/>
      <c r="B447" s="321"/>
      <c r="C447" s="322"/>
      <c r="D447" s="21"/>
      <c r="E447" s="102"/>
      <c r="F447" s="22"/>
      <c r="G447" s="22"/>
      <c r="H447" s="102"/>
      <c r="I447" s="95"/>
      <c r="J447" s="102"/>
      <c r="K447" s="106"/>
    </row>
    <row r="448" spans="1:11" ht="27.75" customHeight="1" outlineLevel="1" x14ac:dyDescent="0.25">
      <c r="A448" s="20"/>
      <c r="B448" s="321"/>
      <c r="C448" s="322"/>
      <c r="D448" s="21"/>
      <c r="E448" s="102"/>
      <c r="F448" s="22"/>
      <c r="G448" s="22"/>
      <c r="H448" s="102"/>
      <c r="I448" s="95"/>
      <c r="J448" s="102"/>
      <c r="K448" s="106"/>
    </row>
    <row r="449" spans="1:11" ht="27.75" customHeight="1" outlineLevel="1" x14ac:dyDescent="0.25">
      <c r="A449" s="20"/>
      <c r="B449" s="321"/>
      <c r="C449" s="322"/>
      <c r="D449" s="21"/>
      <c r="E449" s="102"/>
      <c r="F449" s="22"/>
      <c r="G449" s="22"/>
      <c r="H449" s="102"/>
      <c r="I449" s="95"/>
      <c r="J449" s="102"/>
      <c r="K449" s="106"/>
    </row>
    <row r="450" spans="1:11" ht="27.75" customHeight="1" outlineLevel="1" x14ac:dyDescent="0.25">
      <c r="A450" s="20"/>
      <c r="B450" s="321"/>
      <c r="C450" s="322"/>
      <c r="D450" s="21"/>
      <c r="E450" s="102"/>
      <c r="F450" s="22"/>
      <c r="G450" s="22"/>
      <c r="H450" s="102"/>
      <c r="I450" s="95"/>
      <c r="J450" s="102"/>
      <c r="K450" s="106"/>
    </row>
    <row r="451" spans="1:11" ht="27.75" customHeight="1" outlineLevel="1" x14ac:dyDescent="0.25">
      <c r="A451" s="20"/>
      <c r="B451" s="321"/>
      <c r="C451" s="322"/>
      <c r="D451" s="21"/>
      <c r="E451" s="102"/>
      <c r="F451" s="22"/>
      <c r="G451" s="22"/>
      <c r="H451" s="102"/>
      <c r="I451" s="95"/>
      <c r="J451" s="102"/>
      <c r="K451" s="106"/>
    </row>
    <row r="452" spans="1:11" ht="27.75" customHeight="1" outlineLevel="1" x14ac:dyDescent="0.25">
      <c r="A452" s="20"/>
      <c r="B452" s="321"/>
      <c r="C452" s="322"/>
      <c r="D452" s="21"/>
      <c r="E452" s="102"/>
      <c r="F452" s="22"/>
      <c r="G452" s="22"/>
      <c r="H452" s="102"/>
      <c r="I452" s="95"/>
      <c r="J452" s="102"/>
      <c r="K452" s="106"/>
    </row>
    <row r="453" spans="1:11" ht="27.75" customHeight="1" outlineLevel="1" x14ac:dyDescent="0.25">
      <c r="A453" s="20"/>
      <c r="B453" s="321"/>
      <c r="C453" s="322"/>
      <c r="D453" s="21"/>
      <c r="E453" s="102"/>
      <c r="F453" s="22"/>
      <c r="G453" s="22"/>
      <c r="H453" s="102"/>
      <c r="I453" s="95"/>
      <c r="J453" s="102"/>
      <c r="K453" s="106"/>
    </row>
    <row r="454" spans="1:11" ht="27.75" customHeight="1" outlineLevel="1" x14ac:dyDescent="0.25">
      <c r="A454" s="20"/>
      <c r="B454" s="321"/>
      <c r="C454" s="322"/>
      <c r="D454" s="21"/>
      <c r="E454" s="102"/>
      <c r="F454" s="22"/>
      <c r="G454" s="22"/>
      <c r="H454" s="102"/>
      <c r="I454" s="95"/>
      <c r="J454" s="102"/>
      <c r="K454" s="106"/>
    </row>
    <row r="455" spans="1:11" ht="27.75" customHeight="1" x14ac:dyDescent="0.25">
      <c r="A455" s="53" t="s">
        <v>40</v>
      </c>
      <c r="B455" s="54"/>
      <c r="C455" s="59"/>
      <c r="D455" s="56"/>
      <c r="E455" s="101">
        <f>+E456+E469+E484+E497+E510+E523+E538+E551+E564</f>
        <v>0</v>
      </c>
      <c r="F455" s="57"/>
      <c r="G455" s="57"/>
      <c r="H455" s="101">
        <f>+H456+H469+H484+H497+H510+H523+H538+H551+H564</f>
        <v>0</v>
      </c>
      <c r="I455" s="94"/>
      <c r="J455" s="101">
        <f>+J456+J469+J484+J497+J510+J523+J538+J551+J564</f>
        <v>0</v>
      </c>
      <c r="K455" s="107"/>
    </row>
    <row r="456" spans="1:11" ht="27.75" customHeight="1" x14ac:dyDescent="0.25">
      <c r="A456" s="58" t="s">
        <v>41</v>
      </c>
      <c r="B456" s="54"/>
      <c r="C456" s="59"/>
      <c r="D456" s="56"/>
      <c r="E456" s="101">
        <f>+SUM(E457:E468)</f>
        <v>0</v>
      </c>
      <c r="F456" s="57"/>
      <c r="G456" s="57"/>
      <c r="H456" s="101">
        <f>+SUM(H457:H468)</f>
        <v>0</v>
      </c>
      <c r="I456" s="94"/>
      <c r="J456" s="101">
        <f>+SUM(J457:J468)</f>
        <v>0</v>
      </c>
      <c r="K456" s="105"/>
    </row>
    <row r="457" spans="1:11" ht="27.75" customHeight="1" outlineLevel="1" x14ac:dyDescent="0.25">
      <c r="A457" s="20"/>
      <c r="B457" s="321"/>
      <c r="C457" s="322"/>
      <c r="D457" s="21"/>
      <c r="E457" s="102"/>
      <c r="F457" s="22"/>
      <c r="G457" s="22"/>
      <c r="H457" s="102"/>
      <c r="I457" s="95"/>
      <c r="J457" s="102"/>
      <c r="K457" s="106"/>
    </row>
    <row r="458" spans="1:11" ht="27.75" customHeight="1" outlineLevel="1" x14ac:dyDescent="0.25">
      <c r="A458" s="20"/>
      <c r="B458" s="321"/>
      <c r="C458" s="322"/>
      <c r="D458" s="21"/>
      <c r="E458" s="102"/>
      <c r="F458" s="22"/>
      <c r="G458" s="22"/>
      <c r="H458" s="102"/>
      <c r="I458" s="95"/>
      <c r="J458" s="102"/>
      <c r="K458" s="106"/>
    </row>
    <row r="459" spans="1:11" ht="27.75" customHeight="1" outlineLevel="1" x14ac:dyDescent="0.25">
      <c r="A459" s="20"/>
      <c r="B459" s="321"/>
      <c r="C459" s="322"/>
      <c r="D459" s="21"/>
      <c r="E459" s="102"/>
      <c r="F459" s="22"/>
      <c r="G459" s="22"/>
      <c r="H459" s="102"/>
      <c r="I459" s="95"/>
      <c r="J459" s="102"/>
      <c r="K459" s="106"/>
    </row>
    <row r="460" spans="1:11" ht="27.75" customHeight="1" outlineLevel="1" x14ac:dyDescent="0.25">
      <c r="A460" s="20"/>
      <c r="B460" s="321"/>
      <c r="C460" s="322"/>
      <c r="D460" s="21"/>
      <c r="E460" s="102"/>
      <c r="F460" s="22"/>
      <c r="G460" s="22"/>
      <c r="H460" s="102"/>
      <c r="I460" s="95"/>
      <c r="J460" s="102"/>
      <c r="K460" s="106"/>
    </row>
    <row r="461" spans="1:11" ht="27.75" customHeight="1" outlineLevel="1" x14ac:dyDescent="0.25">
      <c r="A461" s="20"/>
      <c r="B461" s="321"/>
      <c r="C461" s="322"/>
      <c r="D461" s="21"/>
      <c r="E461" s="102"/>
      <c r="F461" s="22"/>
      <c r="G461" s="22"/>
      <c r="H461" s="102"/>
      <c r="I461" s="95"/>
      <c r="J461" s="102"/>
      <c r="K461" s="106"/>
    </row>
    <row r="462" spans="1:11" ht="27.75" customHeight="1" outlineLevel="1" x14ac:dyDescent="0.25">
      <c r="A462" s="20"/>
      <c r="B462" s="321"/>
      <c r="C462" s="322"/>
      <c r="D462" s="21"/>
      <c r="E462" s="102"/>
      <c r="F462" s="22"/>
      <c r="G462" s="22"/>
      <c r="H462" s="102"/>
      <c r="I462" s="95"/>
      <c r="J462" s="102"/>
      <c r="K462" s="106"/>
    </row>
    <row r="463" spans="1:11" ht="27.75" customHeight="1" outlineLevel="1" x14ac:dyDescent="0.25">
      <c r="A463" s="20"/>
      <c r="B463" s="321"/>
      <c r="C463" s="322"/>
      <c r="D463" s="21"/>
      <c r="E463" s="102"/>
      <c r="F463" s="22"/>
      <c r="G463" s="22"/>
      <c r="H463" s="102"/>
      <c r="I463" s="95"/>
      <c r="J463" s="102"/>
      <c r="K463" s="106"/>
    </row>
    <row r="464" spans="1:11" ht="27.75" customHeight="1" outlineLevel="1" x14ac:dyDescent="0.25">
      <c r="A464" s="20"/>
      <c r="B464" s="321"/>
      <c r="C464" s="322"/>
      <c r="D464" s="21"/>
      <c r="E464" s="102"/>
      <c r="F464" s="22"/>
      <c r="G464" s="22"/>
      <c r="H464" s="102"/>
      <c r="I464" s="95"/>
      <c r="J464" s="102"/>
      <c r="K464" s="106"/>
    </row>
    <row r="465" spans="1:11" ht="27.75" customHeight="1" outlineLevel="1" x14ac:dyDescent="0.25">
      <c r="A465" s="20"/>
      <c r="B465" s="321"/>
      <c r="C465" s="322"/>
      <c r="D465" s="21"/>
      <c r="E465" s="102"/>
      <c r="F465" s="22"/>
      <c r="G465" s="22"/>
      <c r="H465" s="102"/>
      <c r="I465" s="95"/>
      <c r="J465" s="102"/>
      <c r="K465" s="106"/>
    </row>
    <row r="466" spans="1:11" ht="27.75" customHeight="1" outlineLevel="1" x14ac:dyDescent="0.25">
      <c r="A466" s="20"/>
      <c r="B466" s="321"/>
      <c r="C466" s="322"/>
      <c r="D466" s="21"/>
      <c r="E466" s="102"/>
      <c r="F466" s="22"/>
      <c r="G466" s="22"/>
      <c r="H466" s="102"/>
      <c r="I466" s="95"/>
      <c r="J466" s="102"/>
      <c r="K466" s="106"/>
    </row>
    <row r="467" spans="1:11" ht="27.75" customHeight="1" outlineLevel="1" x14ac:dyDescent="0.25">
      <c r="A467" s="20"/>
      <c r="B467" s="321"/>
      <c r="C467" s="322"/>
      <c r="D467" s="21"/>
      <c r="E467" s="102"/>
      <c r="F467" s="22"/>
      <c r="G467" s="22"/>
      <c r="H467" s="102"/>
      <c r="I467" s="95"/>
      <c r="J467" s="102"/>
      <c r="K467" s="106"/>
    </row>
    <row r="468" spans="1:11" ht="27.75" customHeight="1" outlineLevel="1" x14ac:dyDescent="0.25">
      <c r="A468" s="20"/>
      <c r="B468" s="321"/>
      <c r="C468" s="322"/>
      <c r="D468" s="21"/>
      <c r="E468" s="102"/>
      <c r="F468" s="22"/>
      <c r="G468" s="22"/>
      <c r="H468" s="102"/>
      <c r="I468" s="95"/>
      <c r="J468" s="102"/>
      <c r="K468" s="106"/>
    </row>
    <row r="469" spans="1:11" ht="27.75" customHeight="1" x14ac:dyDescent="0.25">
      <c r="A469" s="58" t="s">
        <v>42</v>
      </c>
      <c r="B469" s="54"/>
      <c r="C469" s="59"/>
      <c r="D469" s="56"/>
      <c r="E469" s="101">
        <f>+SUM(E470:E481)</f>
        <v>0</v>
      </c>
      <c r="F469" s="57"/>
      <c r="G469" s="57"/>
      <c r="H469" s="101">
        <f>+SUM(H470:H481)</f>
        <v>0</v>
      </c>
      <c r="I469" s="94"/>
      <c r="J469" s="101">
        <f>+SUM(J470:J481)</f>
        <v>0</v>
      </c>
      <c r="K469" s="105"/>
    </row>
    <row r="470" spans="1:11" ht="27.75" customHeight="1" outlineLevel="1" x14ac:dyDescent="0.25">
      <c r="A470" s="20"/>
      <c r="B470" s="321"/>
      <c r="C470" s="322"/>
      <c r="D470" s="21"/>
      <c r="E470" s="102"/>
      <c r="F470" s="22"/>
      <c r="G470" s="22"/>
      <c r="H470" s="102"/>
      <c r="I470" s="95"/>
      <c r="J470" s="95"/>
      <c r="K470" s="106"/>
    </row>
    <row r="471" spans="1:11" ht="27.75" customHeight="1" outlineLevel="1" x14ac:dyDescent="0.25">
      <c r="A471" s="20"/>
      <c r="B471" s="321"/>
      <c r="C471" s="322"/>
      <c r="D471" s="21"/>
      <c r="E471" s="102"/>
      <c r="F471" s="22"/>
      <c r="G471" s="22"/>
      <c r="H471" s="102"/>
      <c r="I471" s="95"/>
      <c r="J471" s="95"/>
      <c r="K471" s="106"/>
    </row>
    <row r="472" spans="1:11" ht="27.75" customHeight="1" outlineLevel="1" x14ac:dyDescent="0.25">
      <c r="A472" s="20"/>
      <c r="B472" s="321"/>
      <c r="C472" s="322"/>
      <c r="D472" s="21"/>
      <c r="E472" s="102"/>
      <c r="F472" s="22"/>
      <c r="G472" s="22"/>
      <c r="H472" s="102"/>
      <c r="I472" s="95"/>
      <c r="J472" s="95"/>
      <c r="K472" s="106"/>
    </row>
    <row r="473" spans="1:11" ht="27.75" customHeight="1" outlineLevel="1" x14ac:dyDescent="0.25">
      <c r="A473" s="20"/>
      <c r="B473" s="321"/>
      <c r="C473" s="322"/>
      <c r="D473" s="21"/>
      <c r="E473" s="102"/>
      <c r="F473" s="22"/>
      <c r="G473" s="22"/>
      <c r="H473" s="102"/>
      <c r="I473" s="95"/>
      <c r="J473" s="95"/>
      <c r="K473" s="106"/>
    </row>
    <row r="474" spans="1:11" ht="27.75" customHeight="1" outlineLevel="1" x14ac:dyDescent="0.25">
      <c r="A474" s="20"/>
      <c r="B474" s="321"/>
      <c r="C474" s="322"/>
      <c r="D474" s="21"/>
      <c r="E474" s="102"/>
      <c r="F474" s="22"/>
      <c r="G474" s="22"/>
      <c r="H474" s="102"/>
      <c r="I474" s="95"/>
      <c r="J474" s="95"/>
      <c r="K474" s="106"/>
    </row>
    <row r="475" spans="1:11" ht="27.75" customHeight="1" outlineLevel="1" x14ac:dyDescent="0.25">
      <c r="A475" s="20"/>
      <c r="B475" s="321"/>
      <c r="C475" s="322"/>
      <c r="D475" s="21"/>
      <c r="E475" s="102"/>
      <c r="F475" s="22"/>
      <c r="G475" s="22"/>
      <c r="H475" s="102"/>
      <c r="I475" s="95"/>
      <c r="J475" s="95"/>
      <c r="K475" s="106"/>
    </row>
    <row r="476" spans="1:11" ht="27.75" customHeight="1" outlineLevel="1" x14ac:dyDescent="0.25">
      <c r="A476" s="20"/>
      <c r="B476" s="321"/>
      <c r="C476" s="322"/>
      <c r="D476" s="21"/>
      <c r="E476" s="102"/>
      <c r="F476" s="22"/>
      <c r="G476" s="22"/>
      <c r="H476" s="102"/>
      <c r="I476" s="95"/>
      <c r="J476" s="95"/>
      <c r="K476" s="106"/>
    </row>
    <row r="477" spans="1:11" ht="27.75" customHeight="1" outlineLevel="1" x14ac:dyDescent="0.25">
      <c r="A477" s="20"/>
      <c r="B477" s="321"/>
      <c r="C477" s="322"/>
      <c r="D477" s="21"/>
      <c r="E477" s="102"/>
      <c r="F477" s="22"/>
      <c r="G477" s="22"/>
      <c r="H477" s="102"/>
      <c r="I477" s="95"/>
      <c r="J477" s="95"/>
      <c r="K477" s="106"/>
    </row>
    <row r="478" spans="1:11" ht="27.75" customHeight="1" outlineLevel="1" x14ac:dyDescent="0.25">
      <c r="A478" s="20"/>
      <c r="B478" s="321"/>
      <c r="C478" s="322"/>
      <c r="D478" s="21"/>
      <c r="E478" s="102"/>
      <c r="F478" s="22"/>
      <c r="G478" s="22"/>
      <c r="H478" s="102"/>
      <c r="I478" s="95"/>
      <c r="J478" s="95"/>
      <c r="K478" s="106"/>
    </row>
    <row r="479" spans="1:11" ht="27.75" customHeight="1" outlineLevel="1" x14ac:dyDescent="0.25">
      <c r="A479" s="20"/>
      <c r="B479" s="321"/>
      <c r="C479" s="322"/>
      <c r="D479" s="21"/>
      <c r="E479" s="102"/>
      <c r="F479" s="22"/>
      <c r="G479" s="22"/>
      <c r="H479" s="102"/>
      <c r="I479" s="95"/>
      <c r="J479" s="95"/>
      <c r="K479" s="106"/>
    </row>
    <row r="480" spans="1:11" ht="27.75" customHeight="1" outlineLevel="1" x14ac:dyDescent="0.25">
      <c r="A480" s="20"/>
      <c r="B480" s="321"/>
      <c r="C480" s="322"/>
      <c r="D480" s="21"/>
      <c r="E480" s="102"/>
      <c r="F480" s="22"/>
      <c r="G480" s="22"/>
      <c r="H480" s="102"/>
      <c r="I480" s="95"/>
      <c r="J480" s="95"/>
      <c r="K480" s="106"/>
    </row>
    <row r="481" spans="1:11" ht="27.75" customHeight="1" outlineLevel="1" thickBot="1" x14ac:dyDescent="0.3">
      <c r="A481" s="23"/>
      <c r="B481" s="323"/>
      <c r="C481" s="324"/>
      <c r="D481" s="24"/>
      <c r="E481" s="103"/>
      <c r="F481" s="25"/>
      <c r="G481" s="25"/>
      <c r="H481" s="103"/>
      <c r="I481" s="96"/>
      <c r="J481" s="96"/>
      <c r="K481" s="106"/>
    </row>
    <row r="482" spans="1:11" ht="27.75" customHeight="1" x14ac:dyDescent="0.25">
      <c r="A482" s="295" t="s">
        <v>11</v>
      </c>
      <c r="B482" s="296"/>
      <c r="C482" s="296"/>
      <c r="D482" s="296"/>
      <c r="E482" s="296"/>
      <c r="F482" s="296"/>
      <c r="G482" s="296"/>
      <c r="H482" s="296"/>
      <c r="I482" s="296"/>
      <c r="J482" s="296"/>
      <c r="K482" s="366"/>
    </row>
    <row r="483" spans="1:11" ht="90.75" thickBot="1" x14ac:dyDescent="0.3">
      <c r="A483" s="338" t="s">
        <v>168</v>
      </c>
      <c r="B483" s="339"/>
      <c r="C483" s="340"/>
      <c r="D483" s="17" t="s">
        <v>116</v>
      </c>
      <c r="E483" s="17" t="s">
        <v>267</v>
      </c>
      <c r="F483" s="17" t="s">
        <v>166</v>
      </c>
      <c r="G483" s="17" t="s">
        <v>167</v>
      </c>
      <c r="H483" s="18" t="s">
        <v>265</v>
      </c>
      <c r="I483" s="17" t="s">
        <v>121</v>
      </c>
      <c r="J483" s="18" t="s">
        <v>266</v>
      </c>
      <c r="K483" s="19" t="s">
        <v>296</v>
      </c>
    </row>
    <row r="484" spans="1:11" ht="27.75" customHeight="1" thickTop="1" x14ac:dyDescent="0.25">
      <c r="A484" s="58" t="s">
        <v>43</v>
      </c>
      <c r="B484" s="54"/>
      <c r="C484" s="59"/>
      <c r="D484" s="56"/>
      <c r="E484" s="101">
        <f>+SUM(E485:E496)</f>
        <v>0</v>
      </c>
      <c r="F484" s="57"/>
      <c r="G484" s="57"/>
      <c r="H484" s="101">
        <f>+SUM(H485:H496)</f>
        <v>0</v>
      </c>
      <c r="I484" s="94"/>
      <c r="J484" s="101">
        <f>+SUM(J485:J496)</f>
        <v>0</v>
      </c>
      <c r="K484" s="105"/>
    </row>
    <row r="485" spans="1:11" ht="27.75" customHeight="1" outlineLevel="1" x14ac:dyDescent="0.25">
      <c r="A485" s="20"/>
      <c r="B485" s="321"/>
      <c r="C485" s="322"/>
      <c r="D485" s="21"/>
      <c r="E485" s="102"/>
      <c r="F485" s="22"/>
      <c r="G485" s="22"/>
      <c r="H485" s="102"/>
      <c r="I485" s="95"/>
      <c r="J485" s="102"/>
      <c r="K485" s="106"/>
    </row>
    <row r="486" spans="1:11" ht="27.75" customHeight="1" outlineLevel="1" x14ac:dyDescent="0.25">
      <c r="A486" s="20"/>
      <c r="B486" s="321"/>
      <c r="C486" s="322"/>
      <c r="D486" s="21"/>
      <c r="E486" s="102"/>
      <c r="F486" s="22"/>
      <c r="G486" s="22"/>
      <c r="H486" s="102"/>
      <c r="I486" s="95"/>
      <c r="J486" s="102"/>
      <c r="K486" s="106"/>
    </row>
    <row r="487" spans="1:11" ht="27.75" customHeight="1" outlineLevel="1" x14ac:dyDescent="0.25">
      <c r="A487" s="20"/>
      <c r="B487" s="321"/>
      <c r="C487" s="322"/>
      <c r="D487" s="21"/>
      <c r="E487" s="102"/>
      <c r="F487" s="22"/>
      <c r="G487" s="22"/>
      <c r="H487" s="102"/>
      <c r="I487" s="95"/>
      <c r="J487" s="102"/>
      <c r="K487" s="106"/>
    </row>
    <row r="488" spans="1:11" ht="27.75" customHeight="1" outlineLevel="1" x14ac:dyDescent="0.25">
      <c r="A488" s="20"/>
      <c r="B488" s="321"/>
      <c r="C488" s="322"/>
      <c r="D488" s="21"/>
      <c r="E488" s="102"/>
      <c r="F488" s="22"/>
      <c r="G488" s="22"/>
      <c r="H488" s="102"/>
      <c r="I488" s="95"/>
      <c r="J488" s="102"/>
      <c r="K488" s="106"/>
    </row>
    <row r="489" spans="1:11" ht="27.75" customHeight="1" outlineLevel="1" x14ac:dyDescent="0.25">
      <c r="A489" s="20"/>
      <c r="B489" s="321"/>
      <c r="C489" s="322"/>
      <c r="D489" s="21"/>
      <c r="E489" s="102"/>
      <c r="F489" s="22"/>
      <c r="G489" s="22"/>
      <c r="H489" s="102"/>
      <c r="I489" s="95"/>
      <c r="J489" s="102"/>
      <c r="K489" s="106"/>
    </row>
    <row r="490" spans="1:11" ht="27.75" customHeight="1" outlineLevel="1" x14ac:dyDescent="0.25">
      <c r="A490" s="20"/>
      <c r="B490" s="321"/>
      <c r="C490" s="322"/>
      <c r="D490" s="21"/>
      <c r="E490" s="102"/>
      <c r="F490" s="22"/>
      <c r="G490" s="22"/>
      <c r="H490" s="102"/>
      <c r="I490" s="95"/>
      <c r="J490" s="102"/>
      <c r="K490" s="106"/>
    </row>
    <row r="491" spans="1:11" ht="27.75" customHeight="1" outlineLevel="1" x14ac:dyDescent="0.25">
      <c r="A491" s="20"/>
      <c r="B491" s="321"/>
      <c r="C491" s="322"/>
      <c r="D491" s="21"/>
      <c r="E491" s="102"/>
      <c r="F491" s="22"/>
      <c r="G491" s="22"/>
      <c r="H491" s="102"/>
      <c r="I491" s="95"/>
      <c r="J491" s="102"/>
      <c r="K491" s="106"/>
    </row>
    <row r="492" spans="1:11" ht="27.75" customHeight="1" outlineLevel="1" x14ac:dyDescent="0.25">
      <c r="A492" s="20"/>
      <c r="B492" s="321"/>
      <c r="C492" s="322"/>
      <c r="D492" s="21"/>
      <c r="E492" s="102"/>
      <c r="F492" s="22"/>
      <c r="G492" s="22"/>
      <c r="H492" s="102"/>
      <c r="I492" s="95"/>
      <c r="J492" s="102"/>
      <c r="K492" s="106"/>
    </row>
    <row r="493" spans="1:11" ht="27.75" customHeight="1" outlineLevel="1" x14ac:dyDescent="0.25">
      <c r="A493" s="20"/>
      <c r="B493" s="321"/>
      <c r="C493" s="322"/>
      <c r="D493" s="21"/>
      <c r="E493" s="102"/>
      <c r="F493" s="22"/>
      <c r="G493" s="22"/>
      <c r="H493" s="102"/>
      <c r="I493" s="95"/>
      <c r="J493" s="102"/>
      <c r="K493" s="106"/>
    </row>
    <row r="494" spans="1:11" ht="27.75" customHeight="1" outlineLevel="1" x14ac:dyDescent="0.25">
      <c r="A494" s="20"/>
      <c r="B494" s="321"/>
      <c r="C494" s="322"/>
      <c r="D494" s="21"/>
      <c r="E494" s="102"/>
      <c r="F494" s="22"/>
      <c r="G494" s="22"/>
      <c r="H494" s="102"/>
      <c r="I494" s="95"/>
      <c r="J494" s="102"/>
      <c r="K494" s="106"/>
    </row>
    <row r="495" spans="1:11" ht="27.75" customHeight="1" outlineLevel="1" x14ac:dyDescent="0.25">
      <c r="A495" s="20"/>
      <c r="B495" s="321"/>
      <c r="C495" s="322"/>
      <c r="D495" s="21"/>
      <c r="E495" s="102"/>
      <c r="F495" s="22"/>
      <c r="G495" s="22"/>
      <c r="H495" s="102"/>
      <c r="I495" s="95"/>
      <c r="J495" s="102"/>
      <c r="K495" s="106"/>
    </row>
    <row r="496" spans="1:11" ht="27.75" customHeight="1" outlineLevel="1" x14ac:dyDescent="0.25">
      <c r="A496" s="20"/>
      <c r="B496" s="321"/>
      <c r="C496" s="322"/>
      <c r="D496" s="21"/>
      <c r="E496" s="102"/>
      <c r="F496" s="22"/>
      <c r="G496" s="22"/>
      <c r="H496" s="102"/>
      <c r="I496" s="95"/>
      <c r="J496" s="102"/>
      <c r="K496" s="106"/>
    </row>
    <row r="497" spans="1:11" ht="27.75" customHeight="1" x14ac:dyDescent="0.25">
      <c r="A497" s="58" t="s">
        <v>44</v>
      </c>
      <c r="B497" s="54"/>
      <c r="C497" s="59"/>
      <c r="D497" s="56"/>
      <c r="E497" s="101">
        <f>+SUM(E498:E509)</f>
        <v>0</v>
      </c>
      <c r="F497" s="57"/>
      <c r="G497" s="57"/>
      <c r="H497" s="101">
        <f>+SUM(H498:H509)</f>
        <v>0</v>
      </c>
      <c r="I497" s="94"/>
      <c r="J497" s="101">
        <f>+SUM(J498:J509)</f>
        <v>0</v>
      </c>
      <c r="K497" s="105"/>
    </row>
    <row r="498" spans="1:11" ht="27.75" customHeight="1" outlineLevel="1" x14ac:dyDescent="0.25">
      <c r="A498" s="20"/>
      <c r="B498" s="321"/>
      <c r="C498" s="322"/>
      <c r="D498" s="21"/>
      <c r="E498" s="102"/>
      <c r="F498" s="22"/>
      <c r="G498" s="22"/>
      <c r="H498" s="102"/>
      <c r="I498" s="95"/>
      <c r="J498" s="102"/>
      <c r="K498" s="106"/>
    </row>
    <row r="499" spans="1:11" ht="27.75" customHeight="1" outlineLevel="1" x14ac:dyDescent="0.25">
      <c r="A499" s="20"/>
      <c r="B499" s="321"/>
      <c r="C499" s="322"/>
      <c r="D499" s="21"/>
      <c r="E499" s="102"/>
      <c r="F499" s="22"/>
      <c r="G499" s="22"/>
      <c r="H499" s="102"/>
      <c r="I499" s="95"/>
      <c r="J499" s="102"/>
      <c r="K499" s="106"/>
    </row>
    <row r="500" spans="1:11" ht="27.75" customHeight="1" outlineLevel="1" x14ac:dyDescent="0.25">
      <c r="A500" s="20"/>
      <c r="B500" s="321"/>
      <c r="C500" s="322"/>
      <c r="D500" s="21"/>
      <c r="E500" s="102"/>
      <c r="F500" s="22"/>
      <c r="G500" s="22"/>
      <c r="H500" s="102"/>
      <c r="I500" s="95"/>
      <c r="J500" s="102"/>
      <c r="K500" s="106"/>
    </row>
    <row r="501" spans="1:11" ht="27.75" customHeight="1" outlineLevel="1" x14ac:dyDescent="0.25">
      <c r="A501" s="20"/>
      <c r="B501" s="321"/>
      <c r="C501" s="322"/>
      <c r="D501" s="21"/>
      <c r="E501" s="102"/>
      <c r="F501" s="22"/>
      <c r="G501" s="22"/>
      <c r="H501" s="102"/>
      <c r="I501" s="95"/>
      <c r="J501" s="102"/>
      <c r="K501" s="106"/>
    </row>
    <row r="502" spans="1:11" ht="27.75" customHeight="1" outlineLevel="1" x14ac:dyDescent="0.25">
      <c r="A502" s="20"/>
      <c r="B502" s="321"/>
      <c r="C502" s="322"/>
      <c r="D502" s="21"/>
      <c r="E502" s="102"/>
      <c r="F502" s="22"/>
      <c r="G502" s="22"/>
      <c r="H502" s="102"/>
      <c r="I502" s="95"/>
      <c r="J502" s="102"/>
      <c r="K502" s="106"/>
    </row>
    <row r="503" spans="1:11" ht="27.75" customHeight="1" outlineLevel="1" x14ac:dyDescent="0.25">
      <c r="A503" s="20"/>
      <c r="B503" s="321"/>
      <c r="C503" s="322"/>
      <c r="D503" s="21"/>
      <c r="E503" s="102"/>
      <c r="F503" s="22"/>
      <c r="G503" s="22"/>
      <c r="H503" s="102"/>
      <c r="I503" s="95"/>
      <c r="J503" s="102"/>
      <c r="K503" s="106"/>
    </row>
    <row r="504" spans="1:11" ht="27.75" customHeight="1" outlineLevel="1" x14ac:dyDescent="0.25">
      <c r="A504" s="20"/>
      <c r="B504" s="321"/>
      <c r="C504" s="322"/>
      <c r="D504" s="21"/>
      <c r="E504" s="102"/>
      <c r="F504" s="22"/>
      <c r="G504" s="22"/>
      <c r="H504" s="102"/>
      <c r="I504" s="95"/>
      <c r="J504" s="102"/>
      <c r="K504" s="106"/>
    </row>
    <row r="505" spans="1:11" ht="27.75" customHeight="1" outlineLevel="1" x14ac:dyDescent="0.25">
      <c r="A505" s="20"/>
      <c r="B505" s="321"/>
      <c r="C505" s="322"/>
      <c r="D505" s="21"/>
      <c r="E505" s="102"/>
      <c r="F505" s="22"/>
      <c r="G505" s="22"/>
      <c r="H505" s="102"/>
      <c r="I505" s="95"/>
      <c r="J505" s="102"/>
      <c r="K505" s="106"/>
    </row>
    <row r="506" spans="1:11" ht="27.75" customHeight="1" outlineLevel="1" x14ac:dyDescent="0.25">
      <c r="A506" s="20"/>
      <c r="B506" s="321"/>
      <c r="C506" s="322"/>
      <c r="D506" s="21"/>
      <c r="E506" s="102"/>
      <c r="F506" s="22"/>
      <c r="G506" s="22"/>
      <c r="H506" s="102"/>
      <c r="I506" s="95"/>
      <c r="J506" s="102"/>
      <c r="K506" s="106"/>
    </row>
    <row r="507" spans="1:11" ht="27.75" customHeight="1" outlineLevel="1" x14ac:dyDescent="0.25">
      <c r="A507" s="20"/>
      <c r="B507" s="321"/>
      <c r="C507" s="322"/>
      <c r="D507" s="21"/>
      <c r="E507" s="102"/>
      <c r="F507" s="22"/>
      <c r="G507" s="22"/>
      <c r="H507" s="102"/>
      <c r="I507" s="95"/>
      <c r="J507" s="102"/>
      <c r="K507" s="106"/>
    </row>
    <row r="508" spans="1:11" ht="27.75" customHeight="1" outlineLevel="1" x14ac:dyDescent="0.25">
      <c r="A508" s="20"/>
      <c r="B508" s="321"/>
      <c r="C508" s="322"/>
      <c r="D508" s="21"/>
      <c r="E508" s="102"/>
      <c r="F508" s="22"/>
      <c r="G508" s="22"/>
      <c r="H508" s="102"/>
      <c r="I508" s="95"/>
      <c r="J508" s="102"/>
      <c r="K508" s="106"/>
    </row>
    <row r="509" spans="1:11" ht="27.75" customHeight="1" outlineLevel="1" x14ac:dyDescent="0.25">
      <c r="A509" s="20"/>
      <c r="B509" s="321"/>
      <c r="C509" s="322"/>
      <c r="D509" s="21"/>
      <c r="E509" s="102"/>
      <c r="F509" s="22"/>
      <c r="G509" s="22"/>
      <c r="H509" s="102"/>
      <c r="I509" s="95"/>
      <c r="J509" s="102"/>
      <c r="K509" s="106"/>
    </row>
    <row r="510" spans="1:11" ht="27.75" customHeight="1" x14ac:dyDescent="0.25">
      <c r="A510" s="58" t="s">
        <v>45</v>
      </c>
      <c r="B510" s="54"/>
      <c r="C510" s="59"/>
      <c r="D510" s="56"/>
      <c r="E510" s="101">
        <f>+SUM(E511:E522)</f>
        <v>0</v>
      </c>
      <c r="F510" s="57"/>
      <c r="G510" s="57"/>
      <c r="H510" s="101">
        <f>+SUM(H511:H522)</f>
        <v>0</v>
      </c>
      <c r="I510" s="94"/>
      <c r="J510" s="101">
        <f>+SUM(J511:J522)</f>
        <v>0</v>
      </c>
      <c r="K510" s="105"/>
    </row>
    <row r="511" spans="1:11" ht="27.75" customHeight="1" outlineLevel="1" x14ac:dyDescent="0.25">
      <c r="A511" s="20"/>
      <c r="B511" s="321"/>
      <c r="C511" s="322"/>
      <c r="D511" s="21"/>
      <c r="E511" s="102"/>
      <c r="F511" s="22"/>
      <c r="G511" s="22"/>
      <c r="H511" s="102"/>
      <c r="I511" s="95"/>
      <c r="J511" s="102"/>
      <c r="K511" s="106"/>
    </row>
    <row r="512" spans="1:11" ht="27.75" customHeight="1" outlineLevel="1" x14ac:dyDescent="0.25">
      <c r="A512" s="20"/>
      <c r="B512" s="321"/>
      <c r="C512" s="322"/>
      <c r="D512" s="21"/>
      <c r="E512" s="102"/>
      <c r="F512" s="22"/>
      <c r="G512" s="22"/>
      <c r="H512" s="102"/>
      <c r="I512" s="95"/>
      <c r="J512" s="102"/>
      <c r="K512" s="106"/>
    </row>
    <row r="513" spans="1:11" ht="27.75" customHeight="1" outlineLevel="1" x14ac:dyDescent="0.25">
      <c r="A513" s="20"/>
      <c r="B513" s="321"/>
      <c r="C513" s="322"/>
      <c r="D513" s="21"/>
      <c r="E513" s="102"/>
      <c r="F513" s="22"/>
      <c r="G513" s="22"/>
      <c r="H513" s="102"/>
      <c r="I513" s="95"/>
      <c r="J513" s="102"/>
      <c r="K513" s="106"/>
    </row>
    <row r="514" spans="1:11" ht="27.75" customHeight="1" outlineLevel="1" x14ac:dyDescent="0.25">
      <c r="A514" s="20"/>
      <c r="B514" s="321"/>
      <c r="C514" s="322"/>
      <c r="D514" s="21"/>
      <c r="E514" s="102"/>
      <c r="F514" s="22"/>
      <c r="G514" s="22"/>
      <c r="H514" s="102"/>
      <c r="I514" s="95"/>
      <c r="J514" s="102"/>
      <c r="K514" s="106"/>
    </row>
    <row r="515" spans="1:11" ht="27.75" customHeight="1" outlineLevel="1" x14ac:dyDescent="0.25">
      <c r="A515" s="20"/>
      <c r="B515" s="321"/>
      <c r="C515" s="322"/>
      <c r="D515" s="21"/>
      <c r="E515" s="102"/>
      <c r="F515" s="22"/>
      <c r="G515" s="22"/>
      <c r="H515" s="102"/>
      <c r="I515" s="95"/>
      <c r="J515" s="102"/>
      <c r="K515" s="106"/>
    </row>
    <row r="516" spans="1:11" ht="27.75" customHeight="1" outlineLevel="1" x14ac:dyDescent="0.25">
      <c r="A516" s="20"/>
      <c r="B516" s="321"/>
      <c r="C516" s="322"/>
      <c r="D516" s="21"/>
      <c r="E516" s="102"/>
      <c r="F516" s="22"/>
      <c r="G516" s="22"/>
      <c r="H516" s="102"/>
      <c r="I516" s="95"/>
      <c r="J516" s="102"/>
      <c r="K516" s="106"/>
    </row>
    <row r="517" spans="1:11" ht="27.75" customHeight="1" outlineLevel="1" x14ac:dyDescent="0.25">
      <c r="A517" s="20"/>
      <c r="B517" s="321"/>
      <c r="C517" s="322"/>
      <c r="D517" s="21"/>
      <c r="E517" s="102"/>
      <c r="F517" s="22"/>
      <c r="G517" s="22"/>
      <c r="H517" s="102"/>
      <c r="I517" s="95"/>
      <c r="J517" s="102"/>
      <c r="K517" s="106"/>
    </row>
    <row r="518" spans="1:11" ht="27.75" customHeight="1" outlineLevel="1" x14ac:dyDescent="0.25">
      <c r="A518" s="20"/>
      <c r="B518" s="321"/>
      <c r="C518" s="322"/>
      <c r="D518" s="21"/>
      <c r="E518" s="102"/>
      <c r="F518" s="22"/>
      <c r="G518" s="22"/>
      <c r="H518" s="102"/>
      <c r="I518" s="95"/>
      <c r="J518" s="102"/>
      <c r="K518" s="106"/>
    </row>
    <row r="519" spans="1:11" ht="27.75" customHeight="1" outlineLevel="1" x14ac:dyDescent="0.25">
      <c r="A519" s="20"/>
      <c r="B519" s="321"/>
      <c r="C519" s="322"/>
      <c r="D519" s="21"/>
      <c r="E519" s="102"/>
      <c r="F519" s="22"/>
      <c r="G519" s="22"/>
      <c r="H519" s="102"/>
      <c r="I519" s="95"/>
      <c r="J519" s="102"/>
      <c r="K519" s="106"/>
    </row>
    <row r="520" spans="1:11" ht="27.75" customHeight="1" outlineLevel="1" x14ac:dyDescent="0.25">
      <c r="A520" s="20"/>
      <c r="B520" s="321"/>
      <c r="C520" s="322"/>
      <c r="D520" s="21"/>
      <c r="E520" s="102"/>
      <c r="F520" s="22"/>
      <c r="G520" s="22"/>
      <c r="H520" s="102"/>
      <c r="I520" s="95"/>
      <c r="J520" s="102"/>
      <c r="K520" s="106"/>
    </row>
    <row r="521" spans="1:11" ht="27.75" customHeight="1" outlineLevel="1" x14ac:dyDescent="0.25">
      <c r="A521" s="20"/>
      <c r="B521" s="321"/>
      <c r="C521" s="322"/>
      <c r="D521" s="21"/>
      <c r="E521" s="102"/>
      <c r="F521" s="22"/>
      <c r="G521" s="22"/>
      <c r="H521" s="102"/>
      <c r="I521" s="95"/>
      <c r="J521" s="102"/>
      <c r="K521" s="106"/>
    </row>
    <row r="522" spans="1:11" ht="27.75" customHeight="1" outlineLevel="1" x14ac:dyDescent="0.25">
      <c r="A522" s="20"/>
      <c r="B522" s="321"/>
      <c r="C522" s="322"/>
      <c r="D522" s="21"/>
      <c r="E522" s="102"/>
      <c r="F522" s="22"/>
      <c r="G522" s="22"/>
      <c r="H522" s="102"/>
      <c r="I522" s="95"/>
      <c r="J522" s="102"/>
      <c r="K522" s="106"/>
    </row>
    <row r="523" spans="1:11" ht="27.75" customHeight="1" x14ac:dyDescent="0.25">
      <c r="A523" s="58" t="s">
        <v>46</v>
      </c>
      <c r="B523" s="54"/>
      <c r="C523" s="59"/>
      <c r="D523" s="56"/>
      <c r="E523" s="101">
        <f>+SUM(E524:E535)</f>
        <v>0</v>
      </c>
      <c r="F523" s="57"/>
      <c r="G523" s="57"/>
      <c r="H523" s="101">
        <f>+SUM(H524:H535)</f>
        <v>0</v>
      </c>
      <c r="I523" s="94"/>
      <c r="J523" s="101">
        <f>+SUM(J524:J535)</f>
        <v>0</v>
      </c>
      <c r="K523" s="105"/>
    </row>
    <row r="524" spans="1:11" ht="27.75" customHeight="1" outlineLevel="1" x14ac:dyDescent="0.25">
      <c r="A524" s="20"/>
      <c r="B524" s="321"/>
      <c r="C524" s="322"/>
      <c r="D524" s="21"/>
      <c r="E524" s="102"/>
      <c r="F524" s="22"/>
      <c r="G524" s="22"/>
      <c r="H524" s="102"/>
      <c r="I524" s="95"/>
      <c r="J524" s="95"/>
      <c r="K524" s="106"/>
    </row>
    <row r="525" spans="1:11" ht="27.75" customHeight="1" outlineLevel="1" x14ac:dyDescent="0.25">
      <c r="A525" s="20"/>
      <c r="B525" s="321"/>
      <c r="C525" s="322"/>
      <c r="D525" s="21"/>
      <c r="E525" s="102"/>
      <c r="F525" s="22"/>
      <c r="G525" s="22"/>
      <c r="H525" s="102"/>
      <c r="I525" s="95"/>
      <c r="J525" s="95"/>
      <c r="K525" s="106"/>
    </row>
    <row r="526" spans="1:11" ht="27.75" customHeight="1" outlineLevel="1" x14ac:dyDescent="0.25">
      <c r="A526" s="20"/>
      <c r="B526" s="321"/>
      <c r="C526" s="322"/>
      <c r="D526" s="21"/>
      <c r="E526" s="102"/>
      <c r="F526" s="22"/>
      <c r="G526" s="22"/>
      <c r="H526" s="102"/>
      <c r="I526" s="95"/>
      <c r="J526" s="95"/>
      <c r="K526" s="106"/>
    </row>
    <row r="527" spans="1:11" ht="27.75" customHeight="1" outlineLevel="1" x14ac:dyDescent="0.25">
      <c r="A527" s="20"/>
      <c r="B527" s="321"/>
      <c r="C527" s="322"/>
      <c r="D527" s="21"/>
      <c r="E527" s="102"/>
      <c r="F527" s="22"/>
      <c r="G527" s="22"/>
      <c r="H527" s="102"/>
      <c r="I527" s="95"/>
      <c r="J527" s="95"/>
      <c r="K527" s="106"/>
    </row>
    <row r="528" spans="1:11" ht="27.75" customHeight="1" outlineLevel="1" x14ac:dyDescent="0.25">
      <c r="A528" s="20"/>
      <c r="B528" s="321"/>
      <c r="C528" s="322"/>
      <c r="D528" s="21"/>
      <c r="E528" s="102"/>
      <c r="F528" s="22"/>
      <c r="G528" s="22"/>
      <c r="H528" s="102"/>
      <c r="I528" s="95"/>
      <c r="J528" s="95"/>
      <c r="K528" s="106"/>
    </row>
    <row r="529" spans="1:11" ht="27.75" customHeight="1" outlineLevel="1" x14ac:dyDescent="0.25">
      <c r="A529" s="20"/>
      <c r="B529" s="321"/>
      <c r="C529" s="322"/>
      <c r="D529" s="21"/>
      <c r="E529" s="102"/>
      <c r="F529" s="22"/>
      <c r="G529" s="22"/>
      <c r="H529" s="102"/>
      <c r="I529" s="95"/>
      <c r="J529" s="95"/>
      <c r="K529" s="106"/>
    </row>
    <row r="530" spans="1:11" ht="27.75" customHeight="1" outlineLevel="1" x14ac:dyDescent="0.25">
      <c r="A530" s="20"/>
      <c r="B530" s="321"/>
      <c r="C530" s="322"/>
      <c r="D530" s="21"/>
      <c r="E530" s="102"/>
      <c r="F530" s="22"/>
      <c r="G530" s="22"/>
      <c r="H530" s="102"/>
      <c r="I530" s="95"/>
      <c r="J530" s="95"/>
      <c r="K530" s="106"/>
    </row>
    <row r="531" spans="1:11" ht="27.75" customHeight="1" outlineLevel="1" x14ac:dyDescent="0.25">
      <c r="A531" s="20"/>
      <c r="B531" s="321"/>
      <c r="C531" s="322"/>
      <c r="D531" s="21"/>
      <c r="E531" s="102"/>
      <c r="F531" s="22"/>
      <c r="G531" s="22"/>
      <c r="H531" s="102"/>
      <c r="I531" s="95"/>
      <c r="J531" s="95"/>
      <c r="K531" s="106"/>
    </row>
    <row r="532" spans="1:11" ht="27.75" customHeight="1" outlineLevel="1" x14ac:dyDescent="0.25">
      <c r="A532" s="20"/>
      <c r="B532" s="321"/>
      <c r="C532" s="322"/>
      <c r="D532" s="21"/>
      <c r="E532" s="102"/>
      <c r="F532" s="22"/>
      <c r="G532" s="22"/>
      <c r="H532" s="102"/>
      <c r="I532" s="95"/>
      <c r="J532" s="95"/>
      <c r="K532" s="106"/>
    </row>
    <row r="533" spans="1:11" ht="27.75" customHeight="1" outlineLevel="1" x14ac:dyDescent="0.25">
      <c r="A533" s="20"/>
      <c r="B533" s="321"/>
      <c r="C533" s="322"/>
      <c r="D533" s="21"/>
      <c r="E533" s="102"/>
      <c r="F533" s="22"/>
      <c r="G533" s="22"/>
      <c r="H533" s="102"/>
      <c r="I533" s="95"/>
      <c r="J533" s="95"/>
      <c r="K533" s="106"/>
    </row>
    <row r="534" spans="1:11" ht="27.75" customHeight="1" outlineLevel="1" x14ac:dyDescent="0.25">
      <c r="A534" s="20"/>
      <c r="B534" s="321"/>
      <c r="C534" s="322"/>
      <c r="D534" s="21"/>
      <c r="E534" s="102"/>
      <c r="F534" s="22"/>
      <c r="G534" s="22"/>
      <c r="H534" s="102"/>
      <c r="I534" s="95"/>
      <c r="J534" s="95"/>
      <c r="K534" s="106"/>
    </row>
    <row r="535" spans="1:11" ht="27.75" customHeight="1" outlineLevel="1" thickBot="1" x14ac:dyDescent="0.3">
      <c r="A535" s="23"/>
      <c r="B535" s="323"/>
      <c r="C535" s="324"/>
      <c r="D535" s="24"/>
      <c r="E535" s="103"/>
      <c r="F535" s="25"/>
      <c r="G535" s="25"/>
      <c r="H535" s="103"/>
      <c r="I535" s="96"/>
      <c r="J535" s="96"/>
      <c r="K535" s="106"/>
    </row>
    <row r="536" spans="1:11" ht="27.75" customHeight="1" x14ac:dyDescent="0.25">
      <c r="A536" s="295" t="s">
        <v>11</v>
      </c>
      <c r="B536" s="296"/>
      <c r="C536" s="296"/>
      <c r="D536" s="296"/>
      <c r="E536" s="296"/>
      <c r="F536" s="296"/>
      <c r="G536" s="296"/>
      <c r="H536" s="296"/>
      <c r="I536" s="296"/>
      <c r="J536" s="296"/>
      <c r="K536" s="366"/>
    </row>
    <row r="537" spans="1:11" ht="90.75" thickBot="1" x14ac:dyDescent="0.3">
      <c r="A537" s="338" t="s">
        <v>168</v>
      </c>
      <c r="B537" s="339"/>
      <c r="C537" s="340"/>
      <c r="D537" s="17" t="s">
        <v>116</v>
      </c>
      <c r="E537" s="17" t="s">
        <v>267</v>
      </c>
      <c r="F537" s="17" t="s">
        <v>166</v>
      </c>
      <c r="G537" s="17" t="s">
        <v>167</v>
      </c>
      <c r="H537" s="18" t="s">
        <v>265</v>
      </c>
      <c r="I537" s="17" t="s">
        <v>121</v>
      </c>
      <c r="J537" s="18" t="s">
        <v>266</v>
      </c>
      <c r="K537" s="19" t="s">
        <v>296</v>
      </c>
    </row>
    <row r="538" spans="1:11" ht="27.75" customHeight="1" thickTop="1" x14ac:dyDescent="0.25">
      <c r="A538" s="58" t="s">
        <v>47</v>
      </c>
      <c r="B538" s="54"/>
      <c r="C538" s="59"/>
      <c r="D538" s="56"/>
      <c r="E538" s="101">
        <f>+SUM(E539:E550)</f>
        <v>0</v>
      </c>
      <c r="F538" s="57"/>
      <c r="G538" s="57"/>
      <c r="H538" s="101">
        <f>+SUM(H539:H550)</f>
        <v>0</v>
      </c>
      <c r="I538" s="94"/>
      <c r="J538" s="101">
        <f>+SUM(J539:J550)</f>
        <v>0</v>
      </c>
      <c r="K538" s="105"/>
    </row>
    <row r="539" spans="1:11" ht="27.75" customHeight="1" outlineLevel="1" x14ac:dyDescent="0.25">
      <c r="A539" s="20"/>
      <c r="B539" s="321"/>
      <c r="C539" s="322"/>
      <c r="D539" s="21"/>
      <c r="E539" s="102"/>
      <c r="F539" s="22"/>
      <c r="G539" s="22"/>
      <c r="H539" s="102"/>
      <c r="I539" s="95"/>
      <c r="J539" s="102"/>
      <c r="K539" s="106"/>
    </row>
    <row r="540" spans="1:11" ht="27.75" customHeight="1" outlineLevel="1" x14ac:dyDescent="0.25">
      <c r="A540" s="20"/>
      <c r="B540" s="321"/>
      <c r="C540" s="322"/>
      <c r="D540" s="21"/>
      <c r="E540" s="102"/>
      <c r="F540" s="22"/>
      <c r="G540" s="22"/>
      <c r="H540" s="102"/>
      <c r="I540" s="95"/>
      <c r="J540" s="102"/>
      <c r="K540" s="106"/>
    </row>
    <row r="541" spans="1:11" ht="27.75" customHeight="1" outlineLevel="1" x14ac:dyDescent="0.25">
      <c r="A541" s="20"/>
      <c r="B541" s="321"/>
      <c r="C541" s="322"/>
      <c r="D541" s="21"/>
      <c r="E541" s="102"/>
      <c r="F541" s="22"/>
      <c r="G541" s="22"/>
      <c r="H541" s="102"/>
      <c r="I541" s="95"/>
      <c r="J541" s="102"/>
      <c r="K541" s="106"/>
    </row>
    <row r="542" spans="1:11" ht="27.75" customHeight="1" outlineLevel="1" x14ac:dyDescent="0.25">
      <c r="A542" s="20"/>
      <c r="B542" s="321"/>
      <c r="C542" s="322"/>
      <c r="D542" s="21"/>
      <c r="E542" s="102"/>
      <c r="F542" s="22"/>
      <c r="G542" s="22"/>
      <c r="H542" s="102"/>
      <c r="I542" s="95"/>
      <c r="J542" s="102"/>
      <c r="K542" s="106"/>
    </row>
    <row r="543" spans="1:11" ht="27.75" customHeight="1" outlineLevel="1" x14ac:dyDescent="0.25">
      <c r="A543" s="20"/>
      <c r="B543" s="321"/>
      <c r="C543" s="322"/>
      <c r="D543" s="21"/>
      <c r="E543" s="102"/>
      <c r="F543" s="22"/>
      <c r="G543" s="22"/>
      <c r="H543" s="102"/>
      <c r="I543" s="95"/>
      <c r="J543" s="102"/>
      <c r="K543" s="106"/>
    </row>
    <row r="544" spans="1:11" ht="27.75" customHeight="1" outlineLevel="1" x14ac:dyDescent="0.25">
      <c r="A544" s="20"/>
      <c r="B544" s="321"/>
      <c r="C544" s="322"/>
      <c r="D544" s="21"/>
      <c r="E544" s="102"/>
      <c r="F544" s="22"/>
      <c r="G544" s="22"/>
      <c r="H544" s="102"/>
      <c r="I544" s="95"/>
      <c r="J544" s="102"/>
      <c r="K544" s="106"/>
    </row>
    <row r="545" spans="1:11" ht="27.75" customHeight="1" outlineLevel="1" x14ac:dyDescent="0.25">
      <c r="A545" s="20"/>
      <c r="B545" s="321"/>
      <c r="C545" s="322"/>
      <c r="D545" s="21"/>
      <c r="E545" s="102"/>
      <c r="F545" s="22"/>
      <c r="G545" s="22"/>
      <c r="H545" s="102"/>
      <c r="I545" s="95"/>
      <c r="J545" s="102"/>
      <c r="K545" s="106"/>
    </row>
    <row r="546" spans="1:11" ht="27.75" customHeight="1" outlineLevel="1" x14ac:dyDescent="0.25">
      <c r="A546" s="20"/>
      <c r="B546" s="321"/>
      <c r="C546" s="322"/>
      <c r="D546" s="21"/>
      <c r="E546" s="102"/>
      <c r="F546" s="22"/>
      <c r="G546" s="22"/>
      <c r="H546" s="102"/>
      <c r="I546" s="95"/>
      <c r="J546" s="102"/>
      <c r="K546" s="106"/>
    </row>
    <row r="547" spans="1:11" ht="27.75" customHeight="1" outlineLevel="1" x14ac:dyDescent="0.25">
      <c r="A547" s="20"/>
      <c r="B547" s="321"/>
      <c r="C547" s="322"/>
      <c r="D547" s="21"/>
      <c r="E547" s="102"/>
      <c r="F547" s="22"/>
      <c r="G547" s="22"/>
      <c r="H547" s="102"/>
      <c r="I547" s="95"/>
      <c r="J547" s="102"/>
      <c r="K547" s="106"/>
    </row>
    <row r="548" spans="1:11" ht="27.75" customHeight="1" outlineLevel="1" x14ac:dyDescent="0.25">
      <c r="A548" s="20"/>
      <c r="B548" s="321"/>
      <c r="C548" s="322"/>
      <c r="D548" s="21"/>
      <c r="E548" s="102"/>
      <c r="F548" s="22"/>
      <c r="G548" s="22"/>
      <c r="H548" s="102"/>
      <c r="I548" s="95"/>
      <c r="J548" s="102"/>
      <c r="K548" s="106"/>
    </row>
    <row r="549" spans="1:11" ht="27.75" customHeight="1" outlineLevel="1" x14ac:dyDescent="0.25">
      <c r="A549" s="20"/>
      <c r="B549" s="321"/>
      <c r="C549" s="322"/>
      <c r="D549" s="21"/>
      <c r="E549" s="102"/>
      <c r="F549" s="22"/>
      <c r="G549" s="22"/>
      <c r="H549" s="102"/>
      <c r="I549" s="95"/>
      <c r="J549" s="102"/>
      <c r="K549" s="106"/>
    </row>
    <row r="550" spans="1:11" ht="27.75" customHeight="1" outlineLevel="1" x14ac:dyDescent="0.25">
      <c r="A550" s="20"/>
      <c r="B550" s="321"/>
      <c r="C550" s="322"/>
      <c r="D550" s="21"/>
      <c r="E550" s="102"/>
      <c r="F550" s="22"/>
      <c r="G550" s="22"/>
      <c r="H550" s="102"/>
      <c r="I550" s="95"/>
      <c r="J550" s="102"/>
      <c r="K550" s="106"/>
    </row>
    <row r="551" spans="1:11" ht="27.75" customHeight="1" x14ac:dyDescent="0.25">
      <c r="A551" s="58" t="s">
        <v>48</v>
      </c>
      <c r="B551" s="54"/>
      <c r="C551" s="59"/>
      <c r="D551" s="56"/>
      <c r="E551" s="101">
        <f>+SUM(E552:E563)</f>
        <v>0</v>
      </c>
      <c r="F551" s="57"/>
      <c r="G551" s="57"/>
      <c r="H551" s="101">
        <f>+SUM(H552:H563)</f>
        <v>0</v>
      </c>
      <c r="I551" s="94"/>
      <c r="J551" s="101">
        <f>+SUM(J552:J563)</f>
        <v>0</v>
      </c>
      <c r="K551" s="105"/>
    </row>
    <row r="552" spans="1:11" ht="27.75" customHeight="1" outlineLevel="1" x14ac:dyDescent="0.25">
      <c r="A552" s="20"/>
      <c r="B552" s="321"/>
      <c r="C552" s="322"/>
      <c r="D552" s="21"/>
      <c r="E552" s="102"/>
      <c r="F552" s="22"/>
      <c r="G552" s="22"/>
      <c r="H552" s="102"/>
      <c r="I552" s="95"/>
      <c r="J552" s="102"/>
      <c r="K552" s="106"/>
    </row>
    <row r="553" spans="1:11" ht="27.75" customHeight="1" outlineLevel="1" x14ac:dyDescent="0.25">
      <c r="A553" s="20"/>
      <c r="B553" s="321"/>
      <c r="C553" s="322"/>
      <c r="D553" s="21"/>
      <c r="E553" s="102"/>
      <c r="F553" s="22"/>
      <c r="G553" s="22"/>
      <c r="H553" s="102"/>
      <c r="I553" s="95"/>
      <c r="J553" s="102"/>
      <c r="K553" s="106"/>
    </row>
    <row r="554" spans="1:11" ht="27.75" customHeight="1" outlineLevel="1" x14ac:dyDescent="0.25">
      <c r="A554" s="20"/>
      <c r="B554" s="321"/>
      <c r="C554" s="322"/>
      <c r="D554" s="21"/>
      <c r="E554" s="102"/>
      <c r="F554" s="22"/>
      <c r="G554" s="22"/>
      <c r="H554" s="102"/>
      <c r="I554" s="95"/>
      <c r="J554" s="102"/>
      <c r="K554" s="106"/>
    </row>
    <row r="555" spans="1:11" ht="27.75" customHeight="1" outlineLevel="1" x14ac:dyDescent="0.25">
      <c r="A555" s="20"/>
      <c r="B555" s="321"/>
      <c r="C555" s="322"/>
      <c r="D555" s="21"/>
      <c r="E555" s="102"/>
      <c r="F555" s="22"/>
      <c r="G555" s="22"/>
      <c r="H555" s="102"/>
      <c r="I555" s="95"/>
      <c r="J555" s="102"/>
      <c r="K555" s="106"/>
    </row>
    <row r="556" spans="1:11" ht="27.75" customHeight="1" outlineLevel="1" x14ac:dyDescent="0.25">
      <c r="A556" s="20"/>
      <c r="B556" s="321"/>
      <c r="C556" s="322"/>
      <c r="D556" s="21"/>
      <c r="E556" s="102"/>
      <c r="F556" s="22"/>
      <c r="G556" s="22"/>
      <c r="H556" s="102"/>
      <c r="I556" s="95"/>
      <c r="J556" s="102"/>
      <c r="K556" s="106"/>
    </row>
    <row r="557" spans="1:11" ht="27.75" customHeight="1" outlineLevel="1" x14ac:dyDescent="0.25">
      <c r="A557" s="20"/>
      <c r="B557" s="321"/>
      <c r="C557" s="322"/>
      <c r="D557" s="21"/>
      <c r="E557" s="102"/>
      <c r="F557" s="22"/>
      <c r="G557" s="22"/>
      <c r="H557" s="102"/>
      <c r="I557" s="95"/>
      <c r="J557" s="102"/>
      <c r="K557" s="106"/>
    </row>
    <row r="558" spans="1:11" ht="27.75" customHeight="1" outlineLevel="1" x14ac:dyDescent="0.25">
      <c r="A558" s="20"/>
      <c r="B558" s="321"/>
      <c r="C558" s="322"/>
      <c r="D558" s="21"/>
      <c r="E558" s="102"/>
      <c r="F558" s="22"/>
      <c r="G558" s="22"/>
      <c r="H558" s="102"/>
      <c r="I558" s="95"/>
      <c r="J558" s="102"/>
      <c r="K558" s="106"/>
    </row>
    <row r="559" spans="1:11" ht="27.75" customHeight="1" outlineLevel="1" x14ac:dyDescent="0.25">
      <c r="A559" s="20"/>
      <c r="B559" s="321"/>
      <c r="C559" s="322"/>
      <c r="D559" s="21"/>
      <c r="E559" s="102"/>
      <c r="F559" s="22"/>
      <c r="G559" s="22"/>
      <c r="H559" s="102"/>
      <c r="I559" s="95"/>
      <c r="J559" s="102"/>
      <c r="K559" s="106"/>
    </row>
    <row r="560" spans="1:11" ht="27.75" customHeight="1" outlineLevel="1" x14ac:dyDescent="0.25">
      <c r="A560" s="20"/>
      <c r="B560" s="321"/>
      <c r="C560" s="322"/>
      <c r="D560" s="21"/>
      <c r="E560" s="102"/>
      <c r="F560" s="22"/>
      <c r="G560" s="22"/>
      <c r="H560" s="102"/>
      <c r="I560" s="95"/>
      <c r="J560" s="102"/>
      <c r="K560" s="106"/>
    </row>
    <row r="561" spans="1:11" ht="27.75" customHeight="1" outlineLevel="1" x14ac:dyDescent="0.25">
      <c r="A561" s="20"/>
      <c r="B561" s="321"/>
      <c r="C561" s="322"/>
      <c r="D561" s="21"/>
      <c r="E561" s="102"/>
      <c r="F561" s="22"/>
      <c r="G561" s="22"/>
      <c r="H561" s="102"/>
      <c r="I561" s="95"/>
      <c r="J561" s="102"/>
      <c r="K561" s="106"/>
    </row>
    <row r="562" spans="1:11" ht="27.75" customHeight="1" outlineLevel="1" x14ac:dyDescent="0.25">
      <c r="A562" s="20"/>
      <c r="B562" s="321"/>
      <c r="C562" s="322"/>
      <c r="D562" s="21"/>
      <c r="E562" s="102"/>
      <c r="F562" s="22"/>
      <c r="G562" s="22"/>
      <c r="H562" s="102"/>
      <c r="I562" s="95"/>
      <c r="J562" s="102"/>
      <c r="K562" s="106"/>
    </row>
    <row r="563" spans="1:11" ht="27.75" customHeight="1" outlineLevel="1" x14ac:dyDescent="0.25">
      <c r="A563" s="20"/>
      <c r="B563" s="321"/>
      <c r="C563" s="322"/>
      <c r="D563" s="21"/>
      <c r="E563" s="102"/>
      <c r="F563" s="22"/>
      <c r="G563" s="22"/>
      <c r="H563" s="102"/>
      <c r="I563" s="95"/>
      <c r="J563" s="102"/>
      <c r="K563" s="106"/>
    </row>
    <row r="564" spans="1:11" ht="27.75" customHeight="1" x14ac:dyDescent="0.25">
      <c r="A564" s="58" t="s">
        <v>49</v>
      </c>
      <c r="B564" s="54"/>
      <c r="C564" s="59"/>
      <c r="D564" s="56"/>
      <c r="E564" s="101">
        <f>+SUM(E565:E576)</f>
        <v>0</v>
      </c>
      <c r="F564" s="57"/>
      <c r="G564" s="57"/>
      <c r="H564" s="101">
        <f>+SUM(H565:H576)</f>
        <v>0</v>
      </c>
      <c r="I564" s="94"/>
      <c r="J564" s="101">
        <f>+SUM(J565:J576)</f>
        <v>0</v>
      </c>
      <c r="K564" s="105"/>
    </row>
    <row r="565" spans="1:11" ht="27.75" customHeight="1" outlineLevel="1" x14ac:dyDescent="0.25">
      <c r="A565" s="20"/>
      <c r="B565" s="321"/>
      <c r="C565" s="322"/>
      <c r="D565" s="21"/>
      <c r="E565" s="102"/>
      <c r="F565" s="22"/>
      <c r="G565" s="22"/>
      <c r="H565" s="102"/>
      <c r="I565" s="95"/>
      <c r="J565" s="102"/>
      <c r="K565" s="106"/>
    </row>
    <row r="566" spans="1:11" ht="27.75" customHeight="1" outlineLevel="1" x14ac:dyDescent="0.25">
      <c r="A566" s="20"/>
      <c r="B566" s="321"/>
      <c r="C566" s="322"/>
      <c r="D566" s="21"/>
      <c r="E566" s="102"/>
      <c r="F566" s="22"/>
      <c r="G566" s="22"/>
      <c r="H566" s="102"/>
      <c r="I566" s="95"/>
      <c r="J566" s="102"/>
      <c r="K566" s="106"/>
    </row>
    <row r="567" spans="1:11" ht="27.75" customHeight="1" outlineLevel="1" x14ac:dyDescent="0.25">
      <c r="A567" s="20"/>
      <c r="B567" s="321"/>
      <c r="C567" s="322"/>
      <c r="D567" s="21"/>
      <c r="E567" s="102"/>
      <c r="F567" s="22"/>
      <c r="G567" s="22"/>
      <c r="H567" s="102"/>
      <c r="I567" s="95"/>
      <c r="J567" s="102"/>
      <c r="K567" s="106"/>
    </row>
    <row r="568" spans="1:11" ht="27.75" customHeight="1" outlineLevel="1" x14ac:dyDescent="0.25">
      <c r="A568" s="20"/>
      <c r="B568" s="321"/>
      <c r="C568" s="322"/>
      <c r="D568" s="21"/>
      <c r="E568" s="102"/>
      <c r="F568" s="22"/>
      <c r="G568" s="22"/>
      <c r="H568" s="102"/>
      <c r="I568" s="95"/>
      <c r="J568" s="102"/>
      <c r="K568" s="106"/>
    </row>
    <row r="569" spans="1:11" ht="27.75" customHeight="1" outlineLevel="1" x14ac:dyDescent="0.25">
      <c r="A569" s="20"/>
      <c r="B569" s="321"/>
      <c r="C569" s="322"/>
      <c r="D569" s="21"/>
      <c r="E569" s="102"/>
      <c r="F569" s="22"/>
      <c r="G569" s="22"/>
      <c r="H569" s="102"/>
      <c r="I569" s="95"/>
      <c r="J569" s="102"/>
      <c r="K569" s="106"/>
    </row>
    <row r="570" spans="1:11" ht="27.75" customHeight="1" outlineLevel="1" x14ac:dyDescent="0.25">
      <c r="A570" s="20"/>
      <c r="B570" s="321"/>
      <c r="C570" s="322"/>
      <c r="D570" s="21"/>
      <c r="E570" s="102"/>
      <c r="F570" s="22"/>
      <c r="G570" s="22"/>
      <c r="H570" s="102"/>
      <c r="I570" s="95"/>
      <c r="J570" s="102"/>
      <c r="K570" s="106"/>
    </row>
    <row r="571" spans="1:11" ht="27.75" customHeight="1" outlineLevel="1" x14ac:dyDescent="0.25">
      <c r="A571" s="20"/>
      <c r="B571" s="321"/>
      <c r="C571" s="322"/>
      <c r="D571" s="21"/>
      <c r="E571" s="102"/>
      <c r="F571" s="22"/>
      <c r="G571" s="22"/>
      <c r="H571" s="102"/>
      <c r="I571" s="95"/>
      <c r="J571" s="102"/>
      <c r="K571" s="106"/>
    </row>
    <row r="572" spans="1:11" ht="27.75" customHeight="1" outlineLevel="1" x14ac:dyDescent="0.25">
      <c r="A572" s="20"/>
      <c r="B572" s="321"/>
      <c r="C572" s="322"/>
      <c r="D572" s="21"/>
      <c r="E572" s="102"/>
      <c r="F572" s="22"/>
      <c r="G572" s="22"/>
      <c r="H572" s="102"/>
      <c r="I572" s="95"/>
      <c r="J572" s="102"/>
      <c r="K572" s="106"/>
    </row>
    <row r="573" spans="1:11" ht="27.75" customHeight="1" outlineLevel="1" x14ac:dyDescent="0.25">
      <c r="A573" s="20"/>
      <c r="B573" s="321"/>
      <c r="C573" s="322"/>
      <c r="D573" s="21"/>
      <c r="E573" s="102"/>
      <c r="F573" s="22"/>
      <c r="G573" s="22"/>
      <c r="H573" s="102"/>
      <c r="I573" s="95"/>
      <c r="J573" s="102"/>
      <c r="K573" s="106"/>
    </row>
    <row r="574" spans="1:11" ht="27.75" customHeight="1" outlineLevel="1" x14ac:dyDescent="0.25">
      <c r="A574" s="20"/>
      <c r="B574" s="321"/>
      <c r="C574" s="322"/>
      <c r="D574" s="21"/>
      <c r="E574" s="102"/>
      <c r="F574" s="22"/>
      <c r="G574" s="22"/>
      <c r="H574" s="102"/>
      <c r="I574" s="95"/>
      <c r="J574" s="102"/>
      <c r="K574" s="106"/>
    </row>
    <row r="575" spans="1:11" ht="27.75" customHeight="1" outlineLevel="1" x14ac:dyDescent="0.25">
      <c r="A575" s="20"/>
      <c r="B575" s="321"/>
      <c r="C575" s="322"/>
      <c r="D575" s="21"/>
      <c r="E575" s="102"/>
      <c r="F575" s="22"/>
      <c r="G575" s="22"/>
      <c r="H575" s="102"/>
      <c r="I575" s="95"/>
      <c r="J575" s="102"/>
      <c r="K575" s="106"/>
    </row>
    <row r="576" spans="1:11" ht="27.75" customHeight="1" outlineLevel="1" x14ac:dyDescent="0.25">
      <c r="A576" s="20"/>
      <c r="B576" s="321"/>
      <c r="C576" s="322"/>
      <c r="D576" s="21"/>
      <c r="E576" s="102"/>
      <c r="F576" s="22"/>
      <c r="G576" s="22"/>
      <c r="H576" s="102"/>
      <c r="I576" s="95"/>
      <c r="J576" s="102"/>
      <c r="K576" s="106"/>
    </row>
    <row r="577" spans="1:11" ht="27.75" customHeight="1" x14ac:dyDescent="0.25">
      <c r="A577" s="53" t="s">
        <v>69</v>
      </c>
      <c r="B577" s="54"/>
      <c r="C577" s="59"/>
      <c r="D577" s="56"/>
      <c r="E577" s="101">
        <f>+E578+E584+E590</f>
        <v>0</v>
      </c>
      <c r="F577" s="57"/>
      <c r="G577" s="57"/>
      <c r="H577" s="101">
        <f>+H578+H584+H590</f>
        <v>0</v>
      </c>
      <c r="I577" s="94"/>
      <c r="J577" s="101">
        <f>+J578+J584+J590</f>
        <v>0</v>
      </c>
      <c r="K577" s="107"/>
    </row>
    <row r="578" spans="1:11" ht="27.75" customHeight="1" x14ac:dyDescent="0.25">
      <c r="A578" s="58" t="s">
        <v>97</v>
      </c>
      <c r="B578" s="54"/>
      <c r="C578" s="59"/>
      <c r="D578" s="56"/>
      <c r="E578" s="101">
        <f>+SUM(E579:E583)</f>
        <v>0</v>
      </c>
      <c r="F578" s="57"/>
      <c r="G578" s="57"/>
      <c r="H578" s="101">
        <f>+SUM(H579:H583)</f>
        <v>0</v>
      </c>
      <c r="I578" s="94"/>
      <c r="J578" s="101">
        <f>+SUM(J579:J583)</f>
        <v>0</v>
      </c>
      <c r="K578" s="105"/>
    </row>
    <row r="579" spans="1:11" ht="27.75" customHeight="1" outlineLevel="1" x14ac:dyDescent="0.25">
      <c r="A579" s="20"/>
      <c r="B579" s="321"/>
      <c r="C579" s="322"/>
      <c r="D579" s="21"/>
      <c r="E579" s="102"/>
      <c r="F579" s="22"/>
      <c r="G579" s="22"/>
      <c r="H579" s="102"/>
      <c r="I579" s="95"/>
      <c r="J579" s="102"/>
      <c r="K579" s="106"/>
    </row>
    <row r="580" spans="1:11" ht="27.75" customHeight="1" outlineLevel="1" x14ac:dyDescent="0.25">
      <c r="A580" s="20"/>
      <c r="B580" s="321"/>
      <c r="C580" s="322"/>
      <c r="D580" s="21"/>
      <c r="E580" s="102"/>
      <c r="F580" s="22"/>
      <c r="G580" s="22"/>
      <c r="H580" s="102"/>
      <c r="I580" s="95"/>
      <c r="J580" s="102"/>
      <c r="K580" s="106"/>
    </row>
    <row r="581" spans="1:11" ht="27.75" customHeight="1" outlineLevel="1" x14ac:dyDescent="0.25">
      <c r="A581" s="20"/>
      <c r="B581" s="321"/>
      <c r="C581" s="322"/>
      <c r="D581" s="21"/>
      <c r="E581" s="102"/>
      <c r="F581" s="22"/>
      <c r="G581" s="22"/>
      <c r="H581" s="102"/>
      <c r="I581" s="95"/>
      <c r="J581" s="102"/>
      <c r="K581" s="106"/>
    </row>
    <row r="582" spans="1:11" ht="27.75" customHeight="1" outlineLevel="1" x14ac:dyDescent="0.25">
      <c r="A582" s="20"/>
      <c r="B582" s="321"/>
      <c r="C582" s="322"/>
      <c r="D582" s="21"/>
      <c r="E582" s="102"/>
      <c r="F582" s="22"/>
      <c r="G582" s="22"/>
      <c r="H582" s="102"/>
      <c r="I582" s="95"/>
      <c r="J582" s="102"/>
      <c r="K582" s="106"/>
    </row>
    <row r="583" spans="1:11" ht="27.75" customHeight="1" outlineLevel="1" x14ac:dyDescent="0.25">
      <c r="A583" s="20"/>
      <c r="B583" s="321"/>
      <c r="C583" s="322"/>
      <c r="D583" s="21"/>
      <c r="E583" s="102"/>
      <c r="F583" s="22"/>
      <c r="G583" s="22"/>
      <c r="H583" s="102"/>
      <c r="I583" s="95"/>
      <c r="J583" s="102"/>
      <c r="K583" s="106"/>
    </row>
    <row r="584" spans="1:11" ht="27.75" customHeight="1" x14ac:dyDescent="0.25">
      <c r="A584" s="60" t="s">
        <v>79</v>
      </c>
      <c r="B584" s="54"/>
      <c r="C584" s="59"/>
      <c r="D584" s="56"/>
      <c r="E584" s="101">
        <f>+SUM(E585:E589)</f>
        <v>0</v>
      </c>
      <c r="F584" s="57"/>
      <c r="G584" s="57"/>
      <c r="H584" s="101">
        <f>+SUM(H585:H589)</f>
        <v>0</v>
      </c>
      <c r="I584" s="94"/>
      <c r="J584" s="101">
        <f>+SUM(J585:J589)</f>
        <v>0</v>
      </c>
      <c r="K584" s="105"/>
    </row>
    <row r="585" spans="1:11" ht="27.75" customHeight="1" outlineLevel="1" x14ac:dyDescent="0.25">
      <c r="A585" s="20"/>
      <c r="B585" s="321"/>
      <c r="C585" s="322"/>
      <c r="D585" s="21"/>
      <c r="E585" s="102"/>
      <c r="F585" s="22"/>
      <c r="G585" s="22"/>
      <c r="H585" s="102"/>
      <c r="I585" s="95"/>
      <c r="J585" s="102"/>
      <c r="K585" s="106"/>
    </row>
    <row r="586" spans="1:11" ht="27.75" customHeight="1" outlineLevel="1" x14ac:dyDescent="0.25">
      <c r="A586" s="20"/>
      <c r="B586" s="321"/>
      <c r="C586" s="322"/>
      <c r="D586" s="21"/>
      <c r="E586" s="102"/>
      <c r="F586" s="22"/>
      <c r="G586" s="22"/>
      <c r="H586" s="102"/>
      <c r="I586" s="95"/>
      <c r="J586" s="102"/>
      <c r="K586" s="106"/>
    </row>
    <row r="587" spans="1:11" ht="27.75" customHeight="1" outlineLevel="1" x14ac:dyDescent="0.25">
      <c r="A587" s="20"/>
      <c r="B587" s="321"/>
      <c r="C587" s="322"/>
      <c r="D587" s="21"/>
      <c r="E587" s="102"/>
      <c r="F587" s="22"/>
      <c r="G587" s="22"/>
      <c r="H587" s="102"/>
      <c r="I587" s="95"/>
      <c r="J587" s="102"/>
      <c r="K587" s="106"/>
    </row>
    <row r="588" spans="1:11" ht="27.75" customHeight="1" outlineLevel="1" x14ac:dyDescent="0.25">
      <c r="A588" s="20"/>
      <c r="B588" s="321"/>
      <c r="C588" s="322"/>
      <c r="D588" s="21"/>
      <c r="E588" s="102"/>
      <c r="F588" s="22"/>
      <c r="G588" s="22"/>
      <c r="H588" s="102"/>
      <c r="I588" s="95"/>
      <c r="J588" s="102"/>
      <c r="K588" s="106"/>
    </row>
    <row r="589" spans="1:11" ht="27.75" customHeight="1" outlineLevel="1" x14ac:dyDescent="0.25">
      <c r="A589" s="20"/>
      <c r="B589" s="321"/>
      <c r="C589" s="322"/>
      <c r="D589" s="21"/>
      <c r="E589" s="102"/>
      <c r="F589" s="22"/>
      <c r="G589" s="22"/>
      <c r="H589" s="102"/>
      <c r="I589" s="95"/>
      <c r="J589" s="102"/>
      <c r="K589" s="106"/>
    </row>
    <row r="590" spans="1:11" ht="27.75" customHeight="1" x14ac:dyDescent="0.25">
      <c r="A590" s="60" t="s">
        <v>80</v>
      </c>
      <c r="B590" s="54"/>
      <c r="C590" s="59"/>
      <c r="D590" s="56"/>
      <c r="E590" s="101">
        <f>+SUM(E591:E595)</f>
        <v>0</v>
      </c>
      <c r="F590" s="57"/>
      <c r="G590" s="57"/>
      <c r="H590" s="101">
        <f>+SUM(H591:H595)</f>
        <v>0</v>
      </c>
      <c r="I590" s="94"/>
      <c r="J590" s="101">
        <f>+SUM(J591:J595)</f>
        <v>0</v>
      </c>
      <c r="K590" s="105"/>
    </row>
    <row r="591" spans="1:11" ht="27.75" customHeight="1" outlineLevel="1" x14ac:dyDescent="0.25">
      <c r="A591" s="20"/>
      <c r="B591" s="321"/>
      <c r="C591" s="322"/>
      <c r="D591" s="21"/>
      <c r="E591" s="102"/>
      <c r="F591" s="22"/>
      <c r="G591" s="22"/>
      <c r="H591" s="102"/>
      <c r="I591" s="95"/>
      <c r="J591" s="95"/>
      <c r="K591" s="106"/>
    </row>
    <row r="592" spans="1:11" ht="27.75" customHeight="1" outlineLevel="1" x14ac:dyDescent="0.25">
      <c r="A592" s="20"/>
      <c r="B592" s="321"/>
      <c r="C592" s="322"/>
      <c r="D592" s="21"/>
      <c r="E592" s="102"/>
      <c r="F592" s="22"/>
      <c r="G592" s="22"/>
      <c r="H592" s="102"/>
      <c r="I592" s="95"/>
      <c r="J592" s="95"/>
      <c r="K592" s="106"/>
    </row>
    <row r="593" spans="1:43" ht="27.75" customHeight="1" outlineLevel="1" x14ac:dyDescent="0.25">
      <c r="A593" s="20"/>
      <c r="B593" s="321"/>
      <c r="C593" s="322"/>
      <c r="D593" s="21"/>
      <c r="E593" s="102"/>
      <c r="F593" s="22"/>
      <c r="G593" s="22"/>
      <c r="H593" s="102"/>
      <c r="I593" s="95"/>
      <c r="J593" s="95"/>
      <c r="K593" s="106"/>
    </row>
    <row r="594" spans="1:43" ht="27.75" customHeight="1" outlineLevel="1" x14ac:dyDescent="0.25">
      <c r="A594" s="20"/>
      <c r="B594" s="321"/>
      <c r="C594" s="322"/>
      <c r="D594" s="21"/>
      <c r="E594" s="102"/>
      <c r="F594" s="22"/>
      <c r="G594" s="22"/>
      <c r="H594" s="102"/>
      <c r="I594" s="95"/>
      <c r="J594" s="95"/>
      <c r="K594" s="106"/>
    </row>
    <row r="595" spans="1:43" ht="27.75" customHeight="1" outlineLevel="1" thickBot="1" x14ac:dyDescent="0.3">
      <c r="A595" s="23"/>
      <c r="B595" s="323"/>
      <c r="C595" s="324"/>
      <c r="D595" s="24"/>
      <c r="E595" s="103"/>
      <c r="F595" s="25"/>
      <c r="G595" s="25"/>
      <c r="H595" s="103"/>
      <c r="I595" s="96"/>
      <c r="J595" s="96"/>
      <c r="K595" s="106"/>
    </row>
    <row r="596" spans="1:43" ht="27.75" customHeight="1" x14ac:dyDescent="0.25">
      <c r="A596" s="295" t="s">
        <v>11</v>
      </c>
      <c r="B596" s="296"/>
      <c r="C596" s="296"/>
      <c r="D596" s="296"/>
      <c r="E596" s="296"/>
      <c r="F596" s="296"/>
      <c r="G596" s="296"/>
      <c r="H596" s="296"/>
      <c r="I596" s="296"/>
      <c r="J596" s="296"/>
      <c r="K596" s="366"/>
    </row>
    <row r="597" spans="1:43" ht="92.25" customHeight="1" thickBot="1" x14ac:dyDescent="0.3">
      <c r="A597" s="338" t="s">
        <v>168</v>
      </c>
      <c r="B597" s="339"/>
      <c r="C597" s="340"/>
      <c r="D597" s="17" t="s">
        <v>116</v>
      </c>
      <c r="E597" s="17" t="s">
        <v>267</v>
      </c>
      <c r="F597" s="17" t="s">
        <v>166</v>
      </c>
      <c r="G597" s="17" t="s">
        <v>167</v>
      </c>
      <c r="H597" s="18" t="s">
        <v>265</v>
      </c>
      <c r="I597" s="17" t="s">
        <v>121</v>
      </c>
      <c r="J597" s="18" t="s">
        <v>266</v>
      </c>
      <c r="K597" s="19" t="s">
        <v>296</v>
      </c>
    </row>
    <row r="598" spans="1:43" s="11" customFormat="1" ht="27.75" customHeight="1" thickTop="1" x14ac:dyDescent="0.25">
      <c r="A598" s="455" t="s">
        <v>1</v>
      </c>
      <c r="B598" s="456"/>
      <c r="C598" s="457"/>
      <c r="D598" s="51"/>
      <c r="E598" s="100">
        <f>+E599+E605</f>
        <v>0</v>
      </c>
      <c r="F598" s="52"/>
      <c r="G598" s="52"/>
      <c r="H598" s="100">
        <f>+H599+H605</f>
        <v>0</v>
      </c>
      <c r="I598" s="93"/>
      <c r="J598" s="100">
        <f>+J599+J605</f>
        <v>0</v>
      </c>
      <c r="K598" s="104"/>
      <c r="M598" s="248">
        <f>+$F$29-E598</f>
        <v>0</v>
      </c>
      <c r="AQ598" s="79"/>
    </row>
    <row r="599" spans="1:43" ht="27.75" customHeight="1" x14ac:dyDescent="0.25">
      <c r="A599" s="469" t="s">
        <v>98</v>
      </c>
      <c r="B599" s="470"/>
      <c r="C599" s="471"/>
      <c r="D599" s="56"/>
      <c r="E599" s="101">
        <f>+SUM(E600:E604)</f>
        <v>0</v>
      </c>
      <c r="F599" s="57"/>
      <c r="G599" s="57"/>
      <c r="H599" s="101">
        <f>+SUM(H600:H604)</f>
        <v>0</v>
      </c>
      <c r="I599" s="94"/>
      <c r="J599" s="101">
        <f>+SUM(J600:J604)</f>
        <v>0</v>
      </c>
      <c r="K599" s="105"/>
    </row>
    <row r="600" spans="1:43" ht="27.75" customHeight="1" outlineLevel="1" x14ac:dyDescent="0.25">
      <c r="A600" s="20"/>
      <c r="B600" s="321"/>
      <c r="C600" s="322"/>
      <c r="D600" s="21"/>
      <c r="E600" s="102"/>
      <c r="F600" s="22"/>
      <c r="G600" s="22"/>
      <c r="H600" s="102"/>
      <c r="I600" s="95"/>
      <c r="J600" s="102"/>
      <c r="K600" s="106"/>
    </row>
    <row r="601" spans="1:43" ht="27.75" customHeight="1" outlineLevel="1" x14ac:dyDescent="0.25">
      <c r="A601" s="20"/>
      <c r="B601" s="321"/>
      <c r="C601" s="322"/>
      <c r="D601" s="21"/>
      <c r="E601" s="102"/>
      <c r="F601" s="22"/>
      <c r="G601" s="22"/>
      <c r="H601" s="102"/>
      <c r="I601" s="95"/>
      <c r="J601" s="102"/>
      <c r="K601" s="106"/>
    </row>
    <row r="602" spans="1:43" ht="27.75" customHeight="1" outlineLevel="1" x14ac:dyDescent="0.25">
      <c r="A602" s="20"/>
      <c r="B602" s="321"/>
      <c r="C602" s="322"/>
      <c r="D602" s="21"/>
      <c r="E602" s="102"/>
      <c r="F602" s="22"/>
      <c r="G602" s="22"/>
      <c r="H602" s="102"/>
      <c r="I602" s="95"/>
      <c r="J602" s="102"/>
      <c r="K602" s="106"/>
    </row>
    <row r="603" spans="1:43" ht="27.75" customHeight="1" outlineLevel="1" x14ac:dyDescent="0.25">
      <c r="A603" s="20"/>
      <c r="B603" s="321"/>
      <c r="C603" s="322"/>
      <c r="D603" s="21"/>
      <c r="E603" s="102"/>
      <c r="F603" s="22"/>
      <c r="G603" s="22"/>
      <c r="H603" s="102"/>
      <c r="I603" s="95"/>
      <c r="J603" s="102"/>
      <c r="K603" s="106"/>
    </row>
    <row r="604" spans="1:43" ht="27.75" customHeight="1" outlineLevel="1" x14ac:dyDescent="0.25">
      <c r="A604" s="20"/>
      <c r="B604" s="321"/>
      <c r="C604" s="322"/>
      <c r="D604" s="21"/>
      <c r="E604" s="102"/>
      <c r="F604" s="22"/>
      <c r="G604" s="22"/>
      <c r="H604" s="102"/>
      <c r="I604" s="95"/>
      <c r="J604" s="102"/>
      <c r="K604" s="106"/>
    </row>
    <row r="605" spans="1:43" ht="27.75" customHeight="1" x14ac:dyDescent="0.25">
      <c r="A605" s="53" t="s">
        <v>13</v>
      </c>
      <c r="B605" s="54"/>
      <c r="C605" s="55"/>
      <c r="D605" s="56"/>
      <c r="E605" s="101">
        <f>+E606+E619+E632+E645+E660+E673+E686+E699</f>
        <v>0</v>
      </c>
      <c r="F605" s="57"/>
      <c r="G605" s="57"/>
      <c r="H605" s="101">
        <f>+H606+H619+H632+H645+H660+H673+H686+H699</f>
        <v>0</v>
      </c>
      <c r="I605" s="94"/>
      <c r="J605" s="101">
        <f>+J606+J619+J632+J645+J660+J673+J686+J699</f>
        <v>0</v>
      </c>
      <c r="K605" s="107"/>
    </row>
    <row r="606" spans="1:43" ht="27.75" customHeight="1" x14ac:dyDescent="0.25">
      <c r="A606" s="371" t="s">
        <v>14</v>
      </c>
      <c r="B606" s="372"/>
      <c r="C606" s="373"/>
      <c r="D606" s="56"/>
      <c r="E606" s="101">
        <f>+SUM(E607:E618)</f>
        <v>0</v>
      </c>
      <c r="F606" s="57"/>
      <c r="G606" s="57"/>
      <c r="H606" s="101">
        <f>+SUM(H607:H618)</f>
        <v>0</v>
      </c>
      <c r="I606" s="94"/>
      <c r="J606" s="101">
        <f>+SUM(J607:J618)</f>
        <v>0</v>
      </c>
      <c r="K606" s="105"/>
    </row>
    <row r="607" spans="1:43" ht="27.75" customHeight="1" outlineLevel="1" x14ac:dyDescent="0.25">
      <c r="A607" s="20"/>
      <c r="B607" s="321"/>
      <c r="C607" s="322"/>
      <c r="D607" s="21"/>
      <c r="E607" s="102"/>
      <c r="F607" s="22"/>
      <c r="G607" s="22"/>
      <c r="H607" s="102"/>
      <c r="I607" s="95"/>
      <c r="J607" s="102"/>
      <c r="K607" s="106"/>
    </row>
    <row r="608" spans="1:43" ht="27.75" customHeight="1" outlineLevel="1" x14ac:dyDescent="0.25">
      <c r="A608" s="20"/>
      <c r="B608" s="321"/>
      <c r="C608" s="322"/>
      <c r="D608" s="21"/>
      <c r="E608" s="102"/>
      <c r="F608" s="22"/>
      <c r="G608" s="22"/>
      <c r="H608" s="102"/>
      <c r="I608" s="95"/>
      <c r="J608" s="102"/>
      <c r="K608" s="106"/>
    </row>
    <row r="609" spans="1:11" ht="27.75" customHeight="1" outlineLevel="1" x14ac:dyDescent="0.25">
      <c r="A609" s="20"/>
      <c r="B609" s="321"/>
      <c r="C609" s="322"/>
      <c r="D609" s="21"/>
      <c r="E609" s="102"/>
      <c r="F609" s="22"/>
      <c r="G609" s="22"/>
      <c r="H609" s="102"/>
      <c r="I609" s="95"/>
      <c r="J609" s="102"/>
      <c r="K609" s="106"/>
    </row>
    <row r="610" spans="1:11" ht="27.75" customHeight="1" outlineLevel="1" x14ac:dyDescent="0.25">
      <c r="A610" s="20"/>
      <c r="B610" s="321"/>
      <c r="C610" s="322"/>
      <c r="D610" s="21"/>
      <c r="E610" s="102"/>
      <c r="F610" s="22"/>
      <c r="G610" s="22"/>
      <c r="H610" s="102"/>
      <c r="I610" s="95"/>
      <c r="J610" s="102"/>
      <c r="K610" s="106"/>
    </row>
    <row r="611" spans="1:11" ht="27.75" customHeight="1" outlineLevel="1" x14ac:dyDescent="0.25">
      <c r="A611" s="20"/>
      <c r="B611" s="321"/>
      <c r="C611" s="322"/>
      <c r="D611" s="21"/>
      <c r="E611" s="102"/>
      <c r="F611" s="22"/>
      <c r="G611" s="22"/>
      <c r="H611" s="102"/>
      <c r="I611" s="95"/>
      <c r="J611" s="102"/>
      <c r="K611" s="106"/>
    </row>
    <row r="612" spans="1:11" ht="27.75" customHeight="1" outlineLevel="1" x14ac:dyDescent="0.25">
      <c r="A612" s="20"/>
      <c r="B612" s="321"/>
      <c r="C612" s="322"/>
      <c r="D612" s="21"/>
      <c r="E612" s="102"/>
      <c r="F612" s="22"/>
      <c r="G612" s="22"/>
      <c r="H612" s="102"/>
      <c r="I612" s="95"/>
      <c r="J612" s="102"/>
      <c r="K612" s="106"/>
    </row>
    <row r="613" spans="1:11" ht="27.75" customHeight="1" outlineLevel="1" x14ac:dyDescent="0.25">
      <c r="A613" s="20"/>
      <c r="B613" s="321"/>
      <c r="C613" s="322"/>
      <c r="D613" s="21"/>
      <c r="E613" s="102"/>
      <c r="F613" s="22"/>
      <c r="G613" s="22"/>
      <c r="H613" s="102"/>
      <c r="I613" s="95"/>
      <c r="J613" s="102"/>
      <c r="K613" s="106"/>
    </row>
    <row r="614" spans="1:11" ht="27.75" customHeight="1" outlineLevel="1" x14ac:dyDescent="0.25">
      <c r="A614" s="20"/>
      <c r="B614" s="321"/>
      <c r="C614" s="322"/>
      <c r="D614" s="21"/>
      <c r="E614" s="102"/>
      <c r="F614" s="22"/>
      <c r="G614" s="22"/>
      <c r="H614" s="102"/>
      <c r="I614" s="95"/>
      <c r="J614" s="102"/>
      <c r="K614" s="106"/>
    </row>
    <row r="615" spans="1:11" ht="27.75" customHeight="1" outlineLevel="1" x14ac:dyDescent="0.25">
      <c r="A615" s="20"/>
      <c r="B615" s="321"/>
      <c r="C615" s="322"/>
      <c r="D615" s="21"/>
      <c r="E615" s="102"/>
      <c r="F615" s="22"/>
      <c r="G615" s="22"/>
      <c r="H615" s="102"/>
      <c r="I615" s="95"/>
      <c r="J615" s="102"/>
      <c r="K615" s="106"/>
    </row>
    <row r="616" spans="1:11" ht="27.75" customHeight="1" outlineLevel="1" x14ac:dyDescent="0.25">
      <c r="A616" s="20"/>
      <c r="B616" s="321"/>
      <c r="C616" s="322"/>
      <c r="D616" s="21"/>
      <c r="E616" s="102"/>
      <c r="F616" s="22"/>
      <c r="G616" s="22"/>
      <c r="H616" s="102"/>
      <c r="I616" s="95"/>
      <c r="J616" s="102"/>
      <c r="K616" s="106"/>
    </row>
    <row r="617" spans="1:11" ht="27.75" customHeight="1" outlineLevel="1" x14ac:dyDescent="0.25">
      <c r="A617" s="20"/>
      <c r="B617" s="321"/>
      <c r="C617" s="322"/>
      <c r="D617" s="21"/>
      <c r="E617" s="102"/>
      <c r="F617" s="22"/>
      <c r="G617" s="22"/>
      <c r="H617" s="102"/>
      <c r="I617" s="95"/>
      <c r="J617" s="102"/>
      <c r="K617" s="106"/>
    </row>
    <row r="618" spans="1:11" ht="27.75" customHeight="1" outlineLevel="1" x14ac:dyDescent="0.25">
      <c r="A618" s="20"/>
      <c r="B618" s="321"/>
      <c r="C618" s="322"/>
      <c r="D618" s="21"/>
      <c r="E618" s="102"/>
      <c r="F618" s="22"/>
      <c r="G618" s="22"/>
      <c r="H618" s="102"/>
      <c r="I618" s="95"/>
      <c r="J618" s="102"/>
      <c r="K618" s="106"/>
    </row>
    <row r="619" spans="1:11" ht="27.75" customHeight="1" x14ac:dyDescent="0.25">
      <c r="A619" s="371" t="s">
        <v>15</v>
      </c>
      <c r="B619" s="372"/>
      <c r="C619" s="373"/>
      <c r="D619" s="56"/>
      <c r="E619" s="101">
        <f>+SUM(E620:E631)</f>
        <v>0</v>
      </c>
      <c r="F619" s="57"/>
      <c r="G619" s="57"/>
      <c r="H619" s="101">
        <f>+SUM(H620:H631)</f>
        <v>0</v>
      </c>
      <c r="I619" s="94"/>
      <c r="J619" s="101">
        <f>+SUM(J620:J631)</f>
        <v>0</v>
      </c>
      <c r="K619" s="105"/>
    </row>
    <row r="620" spans="1:11" ht="27.75" customHeight="1" outlineLevel="1" x14ac:dyDescent="0.25">
      <c r="A620" s="20"/>
      <c r="B620" s="321"/>
      <c r="C620" s="322"/>
      <c r="D620" s="21"/>
      <c r="E620" s="102"/>
      <c r="F620" s="22"/>
      <c r="G620" s="22"/>
      <c r="H620" s="102"/>
      <c r="I620" s="95"/>
      <c r="J620" s="102"/>
      <c r="K620" s="106"/>
    </row>
    <row r="621" spans="1:11" ht="27.75" customHeight="1" outlineLevel="1" x14ac:dyDescent="0.25">
      <c r="A621" s="20"/>
      <c r="B621" s="321"/>
      <c r="C621" s="322"/>
      <c r="D621" s="21"/>
      <c r="E621" s="102"/>
      <c r="F621" s="22"/>
      <c r="G621" s="22"/>
      <c r="H621" s="102"/>
      <c r="I621" s="95"/>
      <c r="J621" s="102"/>
      <c r="K621" s="106"/>
    </row>
    <row r="622" spans="1:11" ht="27.75" customHeight="1" outlineLevel="1" x14ac:dyDescent="0.25">
      <c r="A622" s="20"/>
      <c r="B622" s="321"/>
      <c r="C622" s="322"/>
      <c r="D622" s="21"/>
      <c r="E622" s="102"/>
      <c r="F622" s="22"/>
      <c r="G622" s="22"/>
      <c r="H622" s="102"/>
      <c r="I622" s="95"/>
      <c r="J622" s="102"/>
      <c r="K622" s="106"/>
    </row>
    <row r="623" spans="1:11" ht="27.75" customHeight="1" outlineLevel="1" x14ac:dyDescent="0.25">
      <c r="A623" s="20"/>
      <c r="B623" s="321"/>
      <c r="C623" s="322"/>
      <c r="D623" s="21"/>
      <c r="E623" s="102"/>
      <c r="F623" s="22"/>
      <c r="G623" s="22"/>
      <c r="H623" s="102"/>
      <c r="I623" s="95"/>
      <c r="J623" s="102"/>
      <c r="K623" s="106"/>
    </row>
    <row r="624" spans="1:11" ht="27.75" customHeight="1" outlineLevel="1" x14ac:dyDescent="0.25">
      <c r="A624" s="20"/>
      <c r="B624" s="321"/>
      <c r="C624" s="322"/>
      <c r="D624" s="21"/>
      <c r="E624" s="102"/>
      <c r="F624" s="22"/>
      <c r="G624" s="22"/>
      <c r="H624" s="102"/>
      <c r="I624" s="95"/>
      <c r="J624" s="102"/>
      <c r="K624" s="106"/>
    </row>
    <row r="625" spans="1:11" ht="27.75" customHeight="1" outlineLevel="1" x14ac:dyDescent="0.25">
      <c r="A625" s="20"/>
      <c r="B625" s="321"/>
      <c r="C625" s="322"/>
      <c r="D625" s="21"/>
      <c r="E625" s="102"/>
      <c r="F625" s="22"/>
      <c r="G625" s="22"/>
      <c r="H625" s="102"/>
      <c r="I625" s="95"/>
      <c r="J625" s="102"/>
      <c r="K625" s="106"/>
    </row>
    <row r="626" spans="1:11" ht="27.75" customHeight="1" outlineLevel="1" x14ac:dyDescent="0.25">
      <c r="A626" s="20"/>
      <c r="B626" s="321"/>
      <c r="C626" s="322"/>
      <c r="D626" s="21"/>
      <c r="E626" s="102"/>
      <c r="F626" s="22"/>
      <c r="G626" s="22"/>
      <c r="H626" s="102"/>
      <c r="I626" s="95"/>
      <c r="J626" s="102"/>
      <c r="K626" s="106"/>
    </row>
    <row r="627" spans="1:11" ht="27.75" customHeight="1" outlineLevel="1" x14ac:dyDescent="0.25">
      <c r="A627" s="20"/>
      <c r="B627" s="321"/>
      <c r="C627" s="322"/>
      <c r="D627" s="21"/>
      <c r="E627" s="102"/>
      <c r="F627" s="22"/>
      <c r="G627" s="22"/>
      <c r="H627" s="102"/>
      <c r="I627" s="95"/>
      <c r="J627" s="102"/>
      <c r="K627" s="106"/>
    </row>
    <row r="628" spans="1:11" ht="27.75" customHeight="1" outlineLevel="1" x14ac:dyDescent="0.25">
      <c r="A628" s="20"/>
      <c r="B628" s="321"/>
      <c r="C628" s="322"/>
      <c r="D628" s="21"/>
      <c r="E628" s="102"/>
      <c r="F628" s="22"/>
      <c r="G628" s="22"/>
      <c r="H628" s="102"/>
      <c r="I628" s="95"/>
      <c r="J628" s="102"/>
      <c r="K628" s="106"/>
    </row>
    <row r="629" spans="1:11" ht="27.75" customHeight="1" outlineLevel="1" x14ac:dyDescent="0.25">
      <c r="A629" s="20"/>
      <c r="B629" s="321"/>
      <c r="C629" s="322"/>
      <c r="D629" s="21"/>
      <c r="E629" s="102"/>
      <c r="F629" s="22"/>
      <c r="G629" s="22"/>
      <c r="H629" s="102"/>
      <c r="I629" s="95"/>
      <c r="J629" s="102"/>
      <c r="K629" s="106"/>
    </row>
    <row r="630" spans="1:11" ht="27.75" customHeight="1" outlineLevel="1" x14ac:dyDescent="0.25">
      <c r="A630" s="20"/>
      <c r="B630" s="321"/>
      <c r="C630" s="322"/>
      <c r="D630" s="21"/>
      <c r="E630" s="102"/>
      <c r="F630" s="22"/>
      <c r="G630" s="22"/>
      <c r="H630" s="102"/>
      <c r="I630" s="95"/>
      <c r="J630" s="102"/>
      <c r="K630" s="106"/>
    </row>
    <row r="631" spans="1:11" ht="27.75" customHeight="1" outlineLevel="1" x14ac:dyDescent="0.25">
      <c r="A631" s="20"/>
      <c r="B631" s="321"/>
      <c r="C631" s="322"/>
      <c r="D631" s="21"/>
      <c r="E631" s="102"/>
      <c r="F631" s="22"/>
      <c r="G631" s="22"/>
      <c r="H631" s="102"/>
      <c r="I631" s="95"/>
      <c r="J631" s="102"/>
      <c r="K631" s="106"/>
    </row>
    <row r="632" spans="1:11" ht="27.75" customHeight="1" x14ac:dyDescent="0.25">
      <c r="A632" s="371" t="s">
        <v>16</v>
      </c>
      <c r="B632" s="372"/>
      <c r="C632" s="373"/>
      <c r="D632" s="56"/>
      <c r="E632" s="101">
        <f>+SUM(E633:E644)</f>
        <v>0</v>
      </c>
      <c r="F632" s="57"/>
      <c r="G632" s="57"/>
      <c r="H632" s="101">
        <f>+SUM(H633:H644)</f>
        <v>0</v>
      </c>
      <c r="I632" s="94"/>
      <c r="J632" s="101">
        <f>+SUM(J633:J644)</f>
        <v>0</v>
      </c>
      <c r="K632" s="105"/>
    </row>
    <row r="633" spans="1:11" ht="27.75" customHeight="1" outlineLevel="1" x14ac:dyDescent="0.25">
      <c r="A633" s="20"/>
      <c r="B633" s="321"/>
      <c r="C633" s="322"/>
      <c r="D633" s="21"/>
      <c r="E633" s="102"/>
      <c r="F633" s="22"/>
      <c r="G633" s="22"/>
      <c r="H633" s="102"/>
      <c r="I633" s="95"/>
      <c r="J633" s="102"/>
      <c r="K633" s="106"/>
    </row>
    <row r="634" spans="1:11" ht="27.75" customHeight="1" outlineLevel="1" x14ac:dyDescent="0.25">
      <c r="A634" s="20"/>
      <c r="B634" s="321"/>
      <c r="C634" s="322"/>
      <c r="D634" s="21"/>
      <c r="E634" s="102"/>
      <c r="F634" s="22"/>
      <c r="G634" s="22"/>
      <c r="H634" s="102"/>
      <c r="I634" s="95"/>
      <c r="J634" s="102"/>
      <c r="K634" s="106"/>
    </row>
    <row r="635" spans="1:11" ht="27.75" customHeight="1" outlineLevel="1" x14ac:dyDescent="0.25">
      <c r="A635" s="20"/>
      <c r="B635" s="321"/>
      <c r="C635" s="322"/>
      <c r="D635" s="21"/>
      <c r="E635" s="102"/>
      <c r="F635" s="22"/>
      <c r="G635" s="22"/>
      <c r="H635" s="102"/>
      <c r="I635" s="95"/>
      <c r="J635" s="102"/>
      <c r="K635" s="106"/>
    </row>
    <row r="636" spans="1:11" ht="27.75" customHeight="1" outlineLevel="1" x14ac:dyDescent="0.25">
      <c r="A636" s="20"/>
      <c r="B636" s="321"/>
      <c r="C636" s="322"/>
      <c r="D636" s="21"/>
      <c r="E636" s="102"/>
      <c r="F636" s="22"/>
      <c r="G636" s="22"/>
      <c r="H636" s="102"/>
      <c r="I636" s="95"/>
      <c r="J636" s="102"/>
      <c r="K636" s="106"/>
    </row>
    <row r="637" spans="1:11" ht="27.75" customHeight="1" outlineLevel="1" x14ac:dyDescent="0.25">
      <c r="A637" s="20"/>
      <c r="B637" s="321"/>
      <c r="C637" s="322"/>
      <c r="D637" s="21"/>
      <c r="E637" s="102"/>
      <c r="F637" s="22"/>
      <c r="G637" s="22"/>
      <c r="H637" s="102"/>
      <c r="I637" s="95"/>
      <c r="J637" s="102"/>
      <c r="K637" s="106"/>
    </row>
    <row r="638" spans="1:11" ht="27.75" customHeight="1" outlineLevel="1" x14ac:dyDescent="0.25">
      <c r="A638" s="20"/>
      <c r="B638" s="321"/>
      <c r="C638" s="322"/>
      <c r="D638" s="21"/>
      <c r="E638" s="102"/>
      <c r="F638" s="22"/>
      <c r="G638" s="22"/>
      <c r="H638" s="102"/>
      <c r="I638" s="95"/>
      <c r="J638" s="102"/>
      <c r="K638" s="106"/>
    </row>
    <row r="639" spans="1:11" ht="27.75" customHeight="1" outlineLevel="1" x14ac:dyDescent="0.25">
      <c r="A639" s="20"/>
      <c r="B639" s="321"/>
      <c r="C639" s="322"/>
      <c r="D639" s="21"/>
      <c r="E639" s="102"/>
      <c r="F639" s="22"/>
      <c r="G639" s="22"/>
      <c r="H639" s="102"/>
      <c r="I639" s="95"/>
      <c r="J639" s="102"/>
      <c r="K639" s="106"/>
    </row>
    <row r="640" spans="1:11" ht="27.75" customHeight="1" outlineLevel="1" x14ac:dyDescent="0.25">
      <c r="A640" s="20"/>
      <c r="B640" s="321"/>
      <c r="C640" s="322"/>
      <c r="D640" s="21"/>
      <c r="E640" s="102"/>
      <c r="F640" s="22"/>
      <c r="G640" s="22"/>
      <c r="H640" s="102"/>
      <c r="I640" s="95"/>
      <c r="J640" s="102"/>
      <c r="K640" s="106"/>
    </row>
    <row r="641" spans="1:11" ht="27.75" customHeight="1" outlineLevel="1" x14ac:dyDescent="0.25">
      <c r="A641" s="20"/>
      <c r="B641" s="321"/>
      <c r="C641" s="322"/>
      <c r="D641" s="21"/>
      <c r="E641" s="102"/>
      <c r="F641" s="22"/>
      <c r="G641" s="22"/>
      <c r="H641" s="102"/>
      <c r="I641" s="95"/>
      <c r="J641" s="102"/>
      <c r="K641" s="106"/>
    </row>
    <row r="642" spans="1:11" ht="27.75" customHeight="1" outlineLevel="1" x14ac:dyDescent="0.25">
      <c r="A642" s="20"/>
      <c r="B642" s="321"/>
      <c r="C642" s="322"/>
      <c r="D642" s="21"/>
      <c r="E642" s="102"/>
      <c r="F642" s="22"/>
      <c r="G642" s="22"/>
      <c r="H642" s="102"/>
      <c r="I642" s="95"/>
      <c r="J642" s="102"/>
      <c r="K642" s="106"/>
    </row>
    <row r="643" spans="1:11" ht="27.75" customHeight="1" outlineLevel="1" x14ac:dyDescent="0.25">
      <c r="A643" s="20"/>
      <c r="B643" s="321"/>
      <c r="C643" s="322"/>
      <c r="D643" s="21"/>
      <c r="E643" s="102"/>
      <c r="F643" s="22"/>
      <c r="G643" s="22"/>
      <c r="H643" s="102"/>
      <c r="I643" s="95"/>
      <c r="J643" s="102"/>
      <c r="K643" s="106"/>
    </row>
    <row r="644" spans="1:11" ht="27.75" customHeight="1" outlineLevel="1" x14ac:dyDescent="0.25">
      <c r="A644" s="20"/>
      <c r="B644" s="321"/>
      <c r="C644" s="322"/>
      <c r="D644" s="21"/>
      <c r="E644" s="102"/>
      <c r="F644" s="22"/>
      <c r="G644" s="22"/>
      <c r="H644" s="102"/>
      <c r="I644" s="95"/>
      <c r="J644" s="102"/>
      <c r="K644" s="106"/>
    </row>
    <row r="645" spans="1:11" ht="27.75" customHeight="1" x14ac:dyDescent="0.25">
      <c r="A645" s="371" t="s">
        <v>17</v>
      </c>
      <c r="B645" s="372"/>
      <c r="C645" s="373"/>
      <c r="D645" s="56"/>
      <c r="E645" s="101">
        <f>+SUM(E646:E657)</f>
        <v>0</v>
      </c>
      <c r="F645" s="57"/>
      <c r="G645" s="57"/>
      <c r="H645" s="101">
        <f>+SUM(H646:H657)</f>
        <v>0</v>
      </c>
      <c r="I645" s="94"/>
      <c r="J645" s="101">
        <f>+SUM(J646:J657)</f>
        <v>0</v>
      </c>
      <c r="K645" s="105"/>
    </row>
    <row r="646" spans="1:11" ht="27.75" customHeight="1" outlineLevel="1" x14ac:dyDescent="0.25">
      <c r="A646" s="20"/>
      <c r="B646" s="321"/>
      <c r="C646" s="322"/>
      <c r="D646" s="21"/>
      <c r="E646" s="102"/>
      <c r="F646" s="22"/>
      <c r="G646" s="22"/>
      <c r="H646" s="102"/>
      <c r="I646" s="95"/>
      <c r="J646" s="95"/>
      <c r="K646" s="106"/>
    </row>
    <row r="647" spans="1:11" ht="27.75" customHeight="1" outlineLevel="1" x14ac:dyDescent="0.25">
      <c r="A647" s="20"/>
      <c r="B647" s="321"/>
      <c r="C647" s="322"/>
      <c r="D647" s="21"/>
      <c r="E647" s="102"/>
      <c r="F647" s="22"/>
      <c r="G647" s="22"/>
      <c r="H647" s="102"/>
      <c r="I647" s="95"/>
      <c r="J647" s="95"/>
      <c r="K647" s="106"/>
    </row>
    <row r="648" spans="1:11" ht="27.75" customHeight="1" outlineLevel="1" x14ac:dyDescent="0.25">
      <c r="A648" s="20"/>
      <c r="B648" s="321"/>
      <c r="C648" s="322"/>
      <c r="D648" s="21"/>
      <c r="E648" s="102"/>
      <c r="F648" s="22"/>
      <c r="G648" s="22"/>
      <c r="H648" s="102"/>
      <c r="I648" s="95"/>
      <c r="J648" s="95"/>
      <c r="K648" s="106"/>
    </row>
    <row r="649" spans="1:11" ht="27.75" customHeight="1" outlineLevel="1" x14ac:dyDescent="0.25">
      <c r="A649" s="20"/>
      <c r="B649" s="321"/>
      <c r="C649" s="322"/>
      <c r="D649" s="21"/>
      <c r="E649" s="102"/>
      <c r="F649" s="22"/>
      <c r="G649" s="22"/>
      <c r="H649" s="102"/>
      <c r="I649" s="95"/>
      <c r="J649" s="95"/>
      <c r="K649" s="106"/>
    </row>
    <row r="650" spans="1:11" ht="27.75" customHeight="1" outlineLevel="1" x14ac:dyDescent="0.25">
      <c r="A650" s="20"/>
      <c r="B650" s="321"/>
      <c r="C650" s="322"/>
      <c r="D650" s="21"/>
      <c r="E650" s="102"/>
      <c r="F650" s="22"/>
      <c r="G650" s="22"/>
      <c r="H650" s="102"/>
      <c r="I650" s="95"/>
      <c r="J650" s="95"/>
      <c r="K650" s="106"/>
    </row>
    <row r="651" spans="1:11" ht="27.75" customHeight="1" outlineLevel="1" x14ac:dyDescent="0.25">
      <c r="A651" s="20"/>
      <c r="B651" s="321"/>
      <c r="C651" s="322"/>
      <c r="D651" s="21"/>
      <c r="E651" s="102"/>
      <c r="F651" s="22"/>
      <c r="G651" s="22"/>
      <c r="H651" s="102"/>
      <c r="I651" s="95"/>
      <c r="J651" s="95"/>
      <c r="K651" s="106"/>
    </row>
    <row r="652" spans="1:11" ht="27.75" customHeight="1" outlineLevel="1" x14ac:dyDescent="0.25">
      <c r="A652" s="20"/>
      <c r="B652" s="321"/>
      <c r="C652" s="322"/>
      <c r="D652" s="21"/>
      <c r="E652" s="102"/>
      <c r="F652" s="22"/>
      <c r="G652" s="22"/>
      <c r="H652" s="102"/>
      <c r="I652" s="95"/>
      <c r="J652" s="95"/>
      <c r="K652" s="106"/>
    </row>
    <row r="653" spans="1:11" ht="27.75" customHeight="1" outlineLevel="1" x14ac:dyDescent="0.25">
      <c r="A653" s="20"/>
      <c r="B653" s="321"/>
      <c r="C653" s="322"/>
      <c r="D653" s="21"/>
      <c r="E653" s="102"/>
      <c r="F653" s="22"/>
      <c r="G653" s="22"/>
      <c r="H653" s="102"/>
      <c r="I653" s="95"/>
      <c r="J653" s="95"/>
      <c r="K653" s="106"/>
    </row>
    <row r="654" spans="1:11" ht="27.75" customHeight="1" outlineLevel="1" x14ac:dyDescent="0.25">
      <c r="A654" s="20"/>
      <c r="B654" s="321"/>
      <c r="C654" s="322"/>
      <c r="D654" s="21"/>
      <c r="E654" s="102"/>
      <c r="F654" s="22"/>
      <c r="G654" s="22"/>
      <c r="H654" s="102"/>
      <c r="I654" s="95"/>
      <c r="J654" s="95"/>
      <c r="K654" s="106"/>
    </row>
    <row r="655" spans="1:11" ht="27.75" customHeight="1" outlineLevel="1" x14ac:dyDescent="0.25">
      <c r="A655" s="20"/>
      <c r="B655" s="321"/>
      <c r="C655" s="322"/>
      <c r="D655" s="21"/>
      <c r="E655" s="102"/>
      <c r="F655" s="22"/>
      <c r="G655" s="22"/>
      <c r="H655" s="102"/>
      <c r="I655" s="95"/>
      <c r="J655" s="95"/>
      <c r="K655" s="106"/>
    </row>
    <row r="656" spans="1:11" ht="27.75" customHeight="1" outlineLevel="1" x14ac:dyDescent="0.25">
      <c r="A656" s="20"/>
      <c r="B656" s="321"/>
      <c r="C656" s="322"/>
      <c r="D656" s="21"/>
      <c r="E656" s="102"/>
      <c r="F656" s="22"/>
      <c r="G656" s="22"/>
      <c r="H656" s="102"/>
      <c r="I656" s="95"/>
      <c r="J656" s="95"/>
      <c r="K656" s="106"/>
    </row>
    <row r="657" spans="1:11" ht="27.75" customHeight="1" outlineLevel="1" thickBot="1" x14ac:dyDescent="0.3">
      <c r="A657" s="20"/>
      <c r="B657" s="321"/>
      <c r="C657" s="322"/>
      <c r="D657" s="21"/>
      <c r="E657" s="102"/>
      <c r="F657" s="22"/>
      <c r="G657" s="22"/>
      <c r="H657" s="102"/>
      <c r="I657" s="95"/>
      <c r="J657" s="95"/>
      <c r="K657" s="106"/>
    </row>
    <row r="658" spans="1:11" ht="27.75" customHeight="1" x14ac:dyDescent="0.25">
      <c r="A658" s="295" t="s">
        <v>11</v>
      </c>
      <c r="B658" s="296"/>
      <c r="C658" s="296"/>
      <c r="D658" s="296"/>
      <c r="E658" s="296"/>
      <c r="F658" s="296"/>
      <c r="G658" s="296"/>
      <c r="H658" s="296"/>
      <c r="I658" s="296"/>
      <c r="J658" s="296"/>
      <c r="K658" s="366"/>
    </row>
    <row r="659" spans="1:11" ht="90.75" thickBot="1" x14ac:dyDescent="0.3">
      <c r="A659" s="338" t="s">
        <v>168</v>
      </c>
      <c r="B659" s="339"/>
      <c r="C659" s="340"/>
      <c r="D659" s="17" t="s">
        <v>116</v>
      </c>
      <c r="E659" s="17" t="s">
        <v>267</v>
      </c>
      <c r="F659" s="17" t="s">
        <v>166</v>
      </c>
      <c r="G659" s="17" t="s">
        <v>167</v>
      </c>
      <c r="H659" s="18" t="s">
        <v>265</v>
      </c>
      <c r="I659" s="17" t="s">
        <v>121</v>
      </c>
      <c r="J659" s="18" t="s">
        <v>266</v>
      </c>
      <c r="K659" s="19" t="s">
        <v>296</v>
      </c>
    </row>
    <row r="660" spans="1:11" ht="27.75" customHeight="1" thickTop="1" x14ac:dyDescent="0.25">
      <c r="A660" s="371" t="s">
        <v>18</v>
      </c>
      <c r="B660" s="372"/>
      <c r="C660" s="373"/>
      <c r="D660" s="56"/>
      <c r="E660" s="101">
        <f>+SUM(E661:E672)</f>
        <v>0</v>
      </c>
      <c r="F660" s="57"/>
      <c r="G660" s="57"/>
      <c r="H660" s="101">
        <f>+SUM(H661:H672)</f>
        <v>0</v>
      </c>
      <c r="I660" s="94"/>
      <c r="J660" s="101">
        <f>+SUM(J661:J672)</f>
        <v>0</v>
      </c>
      <c r="K660" s="105"/>
    </row>
    <row r="661" spans="1:11" ht="27.75" customHeight="1" outlineLevel="1" x14ac:dyDescent="0.25">
      <c r="A661" s="20"/>
      <c r="B661" s="321"/>
      <c r="C661" s="322"/>
      <c r="D661" s="21"/>
      <c r="E661" s="102"/>
      <c r="F661" s="22"/>
      <c r="G661" s="22"/>
      <c r="H661" s="102"/>
      <c r="I661" s="95"/>
      <c r="J661" s="102"/>
      <c r="K661" s="106"/>
    </row>
    <row r="662" spans="1:11" ht="27.75" customHeight="1" outlineLevel="1" x14ac:dyDescent="0.25">
      <c r="A662" s="20"/>
      <c r="B662" s="321"/>
      <c r="C662" s="322"/>
      <c r="D662" s="21"/>
      <c r="E662" s="102"/>
      <c r="F662" s="22"/>
      <c r="G662" s="22"/>
      <c r="H662" s="102"/>
      <c r="I662" s="95"/>
      <c r="J662" s="102"/>
      <c r="K662" s="106"/>
    </row>
    <row r="663" spans="1:11" ht="27.75" customHeight="1" outlineLevel="1" x14ac:dyDescent="0.25">
      <c r="A663" s="20"/>
      <c r="B663" s="321"/>
      <c r="C663" s="322"/>
      <c r="D663" s="21"/>
      <c r="E663" s="102"/>
      <c r="F663" s="22"/>
      <c r="G663" s="22"/>
      <c r="H663" s="102"/>
      <c r="I663" s="95"/>
      <c r="J663" s="102"/>
      <c r="K663" s="106"/>
    </row>
    <row r="664" spans="1:11" ht="27.75" customHeight="1" outlineLevel="1" x14ac:dyDescent="0.25">
      <c r="A664" s="20"/>
      <c r="B664" s="321"/>
      <c r="C664" s="322"/>
      <c r="D664" s="21"/>
      <c r="E664" s="102"/>
      <c r="F664" s="22"/>
      <c r="G664" s="22"/>
      <c r="H664" s="102"/>
      <c r="I664" s="95"/>
      <c r="J664" s="102"/>
      <c r="K664" s="106"/>
    </row>
    <row r="665" spans="1:11" ht="27.75" customHeight="1" outlineLevel="1" x14ac:dyDescent="0.25">
      <c r="A665" s="20"/>
      <c r="B665" s="321"/>
      <c r="C665" s="322"/>
      <c r="D665" s="21"/>
      <c r="E665" s="102"/>
      <c r="F665" s="22"/>
      <c r="G665" s="22"/>
      <c r="H665" s="102"/>
      <c r="I665" s="95"/>
      <c r="J665" s="102"/>
      <c r="K665" s="106"/>
    </row>
    <row r="666" spans="1:11" ht="27.75" customHeight="1" outlineLevel="1" x14ac:dyDescent="0.25">
      <c r="A666" s="20"/>
      <c r="B666" s="321"/>
      <c r="C666" s="322"/>
      <c r="D666" s="21"/>
      <c r="E666" s="102"/>
      <c r="F666" s="22"/>
      <c r="G666" s="22"/>
      <c r="H666" s="102"/>
      <c r="I666" s="95"/>
      <c r="J666" s="102"/>
      <c r="K666" s="106"/>
    </row>
    <row r="667" spans="1:11" ht="27.75" customHeight="1" outlineLevel="1" x14ac:dyDescent="0.25">
      <c r="A667" s="20"/>
      <c r="B667" s="321"/>
      <c r="C667" s="322"/>
      <c r="D667" s="21"/>
      <c r="E667" s="102"/>
      <c r="F667" s="22"/>
      <c r="G667" s="22"/>
      <c r="H667" s="102"/>
      <c r="I667" s="95"/>
      <c r="J667" s="102"/>
      <c r="K667" s="106"/>
    </row>
    <row r="668" spans="1:11" ht="27.75" customHeight="1" outlineLevel="1" x14ac:dyDescent="0.25">
      <c r="A668" s="20"/>
      <c r="B668" s="321"/>
      <c r="C668" s="322"/>
      <c r="D668" s="21"/>
      <c r="E668" s="102"/>
      <c r="F668" s="22"/>
      <c r="G668" s="22"/>
      <c r="H668" s="102"/>
      <c r="I668" s="95"/>
      <c r="J668" s="102"/>
      <c r="K668" s="106"/>
    </row>
    <row r="669" spans="1:11" ht="27.75" customHeight="1" outlineLevel="1" x14ac:dyDescent="0.25">
      <c r="A669" s="20"/>
      <c r="B669" s="321"/>
      <c r="C669" s="322"/>
      <c r="D669" s="21"/>
      <c r="E669" s="102"/>
      <c r="F669" s="22"/>
      <c r="G669" s="22"/>
      <c r="H669" s="102"/>
      <c r="I669" s="95"/>
      <c r="J669" s="102"/>
      <c r="K669" s="106"/>
    </row>
    <row r="670" spans="1:11" ht="27.75" customHeight="1" outlineLevel="1" x14ac:dyDescent="0.25">
      <c r="A670" s="20"/>
      <c r="B670" s="321"/>
      <c r="C670" s="322"/>
      <c r="D670" s="21"/>
      <c r="E670" s="102"/>
      <c r="F670" s="22"/>
      <c r="G670" s="22"/>
      <c r="H670" s="102"/>
      <c r="I670" s="95"/>
      <c r="J670" s="102"/>
      <c r="K670" s="106"/>
    </row>
    <row r="671" spans="1:11" ht="27.75" customHeight="1" outlineLevel="1" x14ac:dyDescent="0.25">
      <c r="A671" s="20"/>
      <c r="B671" s="321"/>
      <c r="C671" s="322"/>
      <c r="D671" s="21"/>
      <c r="E671" s="102"/>
      <c r="F671" s="22"/>
      <c r="G671" s="22"/>
      <c r="H671" s="102"/>
      <c r="I671" s="95"/>
      <c r="J671" s="102"/>
      <c r="K671" s="106"/>
    </row>
    <row r="672" spans="1:11" ht="27.75" customHeight="1" outlineLevel="1" x14ac:dyDescent="0.25">
      <c r="A672" s="20"/>
      <c r="B672" s="321"/>
      <c r="C672" s="322"/>
      <c r="D672" s="21"/>
      <c r="E672" s="102"/>
      <c r="F672" s="22"/>
      <c r="G672" s="22"/>
      <c r="H672" s="102"/>
      <c r="I672" s="95"/>
      <c r="J672" s="102"/>
      <c r="K672" s="106"/>
    </row>
    <row r="673" spans="1:11" ht="27.75" customHeight="1" x14ac:dyDescent="0.25">
      <c r="A673" s="371" t="s">
        <v>19</v>
      </c>
      <c r="B673" s="372"/>
      <c r="C673" s="373"/>
      <c r="D673" s="56"/>
      <c r="E673" s="101">
        <f>+SUM(E674:E685)</f>
        <v>0</v>
      </c>
      <c r="F673" s="57"/>
      <c r="G673" s="57"/>
      <c r="H673" s="101">
        <f>+SUM(H674:H685)</f>
        <v>0</v>
      </c>
      <c r="I673" s="94"/>
      <c r="J673" s="101">
        <f>+SUM(J674:J685)</f>
        <v>0</v>
      </c>
      <c r="K673" s="105"/>
    </row>
    <row r="674" spans="1:11" ht="27.75" customHeight="1" outlineLevel="1" x14ac:dyDescent="0.25">
      <c r="A674" s="20"/>
      <c r="B674" s="321"/>
      <c r="C674" s="322"/>
      <c r="D674" s="21"/>
      <c r="E674" s="102"/>
      <c r="F674" s="22"/>
      <c r="G674" s="22"/>
      <c r="H674" s="102"/>
      <c r="I674" s="95"/>
      <c r="J674" s="102"/>
      <c r="K674" s="106"/>
    </row>
    <row r="675" spans="1:11" ht="27.75" customHeight="1" outlineLevel="1" x14ac:dyDescent="0.25">
      <c r="A675" s="20"/>
      <c r="B675" s="321"/>
      <c r="C675" s="322"/>
      <c r="D675" s="21"/>
      <c r="E675" s="102"/>
      <c r="F675" s="22"/>
      <c r="G675" s="22"/>
      <c r="H675" s="102"/>
      <c r="I675" s="95"/>
      <c r="J675" s="102"/>
      <c r="K675" s="106"/>
    </row>
    <row r="676" spans="1:11" ht="27.75" customHeight="1" outlineLevel="1" x14ac:dyDescent="0.25">
      <c r="A676" s="20"/>
      <c r="B676" s="321"/>
      <c r="C676" s="322"/>
      <c r="D676" s="21"/>
      <c r="E676" s="102"/>
      <c r="F676" s="22"/>
      <c r="G676" s="22"/>
      <c r="H676" s="102"/>
      <c r="I676" s="95"/>
      <c r="J676" s="102"/>
      <c r="K676" s="106"/>
    </row>
    <row r="677" spans="1:11" ht="27.75" customHeight="1" outlineLevel="1" x14ac:dyDescent="0.25">
      <c r="A677" s="20"/>
      <c r="B677" s="321"/>
      <c r="C677" s="322"/>
      <c r="D677" s="21"/>
      <c r="E677" s="102"/>
      <c r="F677" s="22"/>
      <c r="G677" s="22"/>
      <c r="H677" s="102"/>
      <c r="I677" s="95"/>
      <c r="J677" s="102"/>
      <c r="K677" s="106"/>
    </row>
    <row r="678" spans="1:11" ht="27.75" customHeight="1" outlineLevel="1" x14ac:dyDescent="0.25">
      <c r="A678" s="20"/>
      <c r="B678" s="321"/>
      <c r="C678" s="322"/>
      <c r="D678" s="21"/>
      <c r="E678" s="102"/>
      <c r="F678" s="22"/>
      <c r="G678" s="22"/>
      <c r="H678" s="102"/>
      <c r="I678" s="95"/>
      <c r="J678" s="102"/>
      <c r="K678" s="106"/>
    </row>
    <row r="679" spans="1:11" ht="27.75" customHeight="1" outlineLevel="1" x14ac:dyDescent="0.25">
      <c r="A679" s="20"/>
      <c r="B679" s="321"/>
      <c r="C679" s="322"/>
      <c r="D679" s="21"/>
      <c r="E679" s="102"/>
      <c r="F679" s="22"/>
      <c r="G679" s="22"/>
      <c r="H679" s="102"/>
      <c r="I679" s="95"/>
      <c r="J679" s="102"/>
      <c r="K679" s="106"/>
    </row>
    <row r="680" spans="1:11" ht="27.75" customHeight="1" outlineLevel="1" x14ac:dyDescent="0.25">
      <c r="A680" s="20"/>
      <c r="B680" s="321"/>
      <c r="C680" s="322"/>
      <c r="D680" s="21"/>
      <c r="E680" s="102"/>
      <c r="F680" s="22"/>
      <c r="G680" s="22"/>
      <c r="H680" s="102"/>
      <c r="I680" s="95"/>
      <c r="J680" s="102"/>
      <c r="K680" s="106"/>
    </row>
    <row r="681" spans="1:11" ht="27.75" customHeight="1" outlineLevel="1" x14ac:dyDescent="0.25">
      <c r="A681" s="20"/>
      <c r="B681" s="321"/>
      <c r="C681" s="322"/>
      <c r="D681" s="21"/>
      <c r="E681" s="102"/>
      <c r="F681" s="22"/>
      <c r="G681" s="22"/>
      <c r="H681" s="102"/>
      <c r="I681" s="95"/>
      <c r="J681" s="102"/>
      <c r="K681" s="106"/>
    </row>
    <row r="682" spans="1:11" ht="27.75" customHeight="1" outlineLevel="1" x14ac:dyDescent="0.25">
      <c r="A682" s="20"/>
      <c r="B682" s="321"/>
      <c r="C682" s="322"/>
      <c r="D682" s="21"/>
      <c r="E682" s="102"/>
      <c r="F682" s="22"/>
      <c r="G682" s="22"/>
      <c r="H682" s="102"/>
      <c r="I682" s="95"/>
      <c r="J682" s="102"/>
      <c r="K682" s="106"/>
    </row>
    <row r="683" spans="1:11" ht="27.75" customHeight="1" outlineLevel="1" x14ac:dyDescent="0.25">
      <c r="A683" s="20"/>
      <c r="B683" s="321"/>
      <c r="C683" s="322"/>
      <c r="D683" s="21"/>
      <c r="E683" s="102"/>
      <c r="F683" s="22"/>
      <c r="G683" s="22"/>
      <c r="H683" s="102"/>
      <c r="I683" s="95"/>
      <c r="J683" s="102"/>
      <c r="K683" s="106"/>
    </row>
    <row r="684" spans="1:11" ht="27.75" customHeight="1" outlineLevel="1" x14ac:dyDescent="0.25">
      <c r="A684" s="20"/>
      <c r="B684" s="321"/>
      <c r="C684" s="322"/>
      <c r="D684" s="21"/>
      <c r="E684" s="102"/>
      <c r="F684" s="22"/>
      <c r="G684" s="22"/>
      <c r="H684" s="102"/>
      <c r="I684" s="95"/>
      <c r="J684" s="102"/>
      <c r="K684" s="106"/>
    </row>
    <row r="685" spans="1:11" ht="27.75" customHeight="1" outlineLevel="1" x14ac:dyDescent="0.25">
      <c r="A685" s="20"/>
      <c r="B685" s="321"/>
      <c r="C685" s="322"/>
      <c r="D685" s="21"/>
      <c r="E685" s="102"/>
      <c r="F685" s="22"/>
      <c r="G685" s="22"/>
      <c r="H685" s="102"/>
      <c r="I685" s="95"/>
      <c r="J685" s="102"/>
      <c r="K685" s="106"/>
    </row>
    <row r="686" spans="1:11" ht="27.75" customHeight="1" x14ac:dyDescent="0.25">
      <c r="A686" s="371" t="s">
        <v>20</v>
      </c>
      <c r="B686" s="372"/>
      <c r="C686" s="373"/>
      <c r="D686" s="56"/>
      <c r="E686" s="101">
        <f>+SUM(E687:E698)</f>
        <v>0</v>
      </c>
      <c r="F686" s="57"/>
      <c r="G686" s="57"/>
      <c r="H686" s="101">
        <f>+SUM(H687:H698)</f>
        <v>0</v>
      </c>
      <c r="I686" s="94"/>
      <c r="J686" s="101">
        <f>+SUM(J687:J698)</f>
        <v>0</v>
      </c>
      <c r="K686" s="105"/>
    </row>
    <row r="687" spans="1:11" ht="27.75" customHeight="1" outlineLevel="1" x14ac:dyDescent="0.25">
      <c r="A687" s="20"/>
      <c r="B687" s="321"/>
      <c r="C687" s="322"/>
      <c r="D687" s="21"/>
      <c r="E687" s="102"/>
      <c r="F687" s="22"/>
      <c r="G687" s="22"/>
      <c r="H687" s="102"/>
      <c r="I687" s="95"/>
      <c r="J687" s="102"/>
      <c r="K687" s="106"/>
    </row>
    <row r="688" spans="1:11" ht="27.75" customHeight="1" outlineLevel="1" x14ac:dyDescent="0.25">
      <c r="A688" s="20"/>
      <c r="B688" s="321"/>
      <c r="C688" s="322"/>
      <c r="D688" s="21"/>
      <c r="E688" s="102"/>
      <c r="F688" s="22"/>
      <c r="G688" s="22"/>
      <c r="H688" s="102"/>
      <c r="I688" s="95"/>
      <c r="J688" s="102"/>
      <c r="K688" s="106"/>
    </row>
    <row r="689" spans="1:11" ht="27.75" customHeight="1" outlineLevel="1" x14ac:dyDescent="0.25">
      <c r="A689" s="20"/>
      <c r="B689" s="321"/>
      <c r="C689" s="322"/>
      <c r="D689" s="21"/>
      <c r="E689" s="102"/>
      <c r="F689" s="22"/>
      <c r="G689" s="22"/>
      <c r="H689" s="102"/>
      <c r="I689" s="95"/>
      <c r="J689" s="102"/>
      <c r="K689" s="106"/>
    </row>
    <row r="690" spans="1:11" ht="27.75" customHeight="1" outlineLevel="1" x14ac:dyDescent="0.25">
      <c r="A690" s="20"/>
      <c r="B690" s="321"/>
      <c r="C690" s="322"/>
      <c r="D690" s="21"/>
      <c r="E690" s="102"/>
      <c r="F690" s="22"/>
      <c r="G690" s="22"/>
      <c r="H690" s="102"/>
      <c r="I690" s="95"/>
      <c r="J690" s="102"/>
      <c r="K690" s="106"/>
    </row>
    <row r="691" spans="1:11" ht="27.75" customHeight="1" outlineLevel="1" x14ac:dyDescent="0.25">
      <c r="A691" s="20"/>
      <c r="B691" s="321"/>
      <c r="C691" s="322"/>
      <c r="D691" s="21"/>
      <c r="E691" s="102"/>
      <c r="F691" s="22"/>
      <c r="G691" s="22"/>
      <c r="H691" s="102"/>
      <c r="I691" s="95"/>
      <c r="J691" s="102"/>
      <c r="K691" s="106"/>
    </row>
    <row r="692" spans="1:11" ht="27.75" customHeight="1" outlineLevel="1" x14ac:dyDescent="0.25">
      <c r="A692" s="20"/>
      <c r="B692" s="321"/>
      <c r="C692" s="322"/>
      <c r="D692" s="21"/>
      <c r="E692" s="102"/>
      <c r="F692" s="22"/>
      <c r="G692" s="22"/>
      <c r="H692" s="102"/>
      <c r="I692" s="95"/>
      <c r="J692" s="102"/>
      <c r="K692" s="106"/>
    </row>
    <row r="693" spans="1:11" ht="27.75" customHeight="1" outlineLevel="1" x14ac:dyDescent="0.25">
      <c r="A693" s="20"/>
      <c r="B693" s="321"/>
      <c r="C693" s="322"/>
      <c r="D693" s="21"/>
      <c r="E693" s="102"/>
      <c r="F693" s="22"/>
      <c r="G693" s="22"/>
      <c r="H693" s="102"/>
      <c r="I693" s="95"/>
      <c r="J693" s="102"/>
      <c r="K693" s="106"/>
    </row>
    <row r="694" spans="1:11" ht="27.75" customHeight="1" outlineLevel="1" x14ac:dyDescent="0.25">
      <c r="A694" s="20"/>
      <c r="B694" s="321"/>
      <c r="C694" s="322"/>
      <c r="D694" s="21"/>
      <c r="E694" s="102"/>
      <c r="F694" s="22"/>
      <c r="G694" s="22"/>
      <c r="H694" s="102"/>
      <c r="I694" s="95"/>
      <c r="J694" s="102"/>
      <c r="K694" s="106"/>
    </row>
    <row r="695" spans="1:11" ht="27.75" customHeight="1" outlineLevel="1" x14ac:dyDescent="0.25">
      <c r="A695" s="20"/>
      <c r="B695" s="321"/>
      <c r="C695" s="322"/>
      <c r="D695" s="21"/>
      <c r="E695" s="102"/>
      <c r="F695" s="22"/>
      <c r="G695" s="22"/>
      <c r="H695" s="102"/>
      <c r="I695" s="95"/>
      <c r="J695" s="102"/>
      <c r="K695" s="106"/>
    </row>
    <row r="696" spans="1:11" ht="27.75" customHeight="1" outlineLevel="1" x14ac:dyDescent="0.25">
      <c r="A696" s="20"/>
      <c r="B696" s="321"/>
      <c r="C696" s="322"/>
      <c r="D696" s="21"/>
      <c r="E696" s="102"/>
      <c r="F696" s="22"/>
      <c r="G696" s="22"/>
      <c r="H696" s="102"/>
      <c r="I696" s="95"/>
      <c r="J696" s="102"/>
      <c r="K696" s="106"/>
    </row>
    <row r="697" spans="1:11" ht="27.75" customHeight="1" outlineLevel="1" x14ac:dyDescent="0.25">
      <c r="A697" s="20"/>
      <c r="B697" s="321"/>
      <c r="C697" s="322"/>
      <c r="D697" s="21"/>
      <c r="E697" s="102"/>
      <c r="F697" s="22"/>
      <c r="G697" s="22"/>
      <c r="H697" s="102"/>
      <c r="I697" s="95"/>
      <c r="J697" s="102"/>
      <c r="K697" s="106"/>
    </row>
    <row r="698" spans="1:11" ht="27.75" customHeight="1" outlineLevel="1" x14ac:dyDescent="0.25">
      <c r="A698" s="20"/>
      <c r="B698" s="321"/>
      <c r="C698" s="322"/>
      <c r="D698" s="21"/>
      <c r="E698" s="102"/>
      <c r="F698" s="22"/>
      <c r="G698" s="22"/>
      <c r="H698" s="102"/>
      <c r="I698" s="95"/>
      <c r="J698" s="102"/>
      <c r="K698" s="106"/>
    </row>
    <row r="699" spans="1:11" ht="27.75" customHeight="1" x14ac:dyDescent="0.25">
      <c r="A699" s="371" t="s">
        <v>21</v>
      </c>
      <c r="B699" s="372"/>
      <c r="C699" s="373"/>
      <c r="D699" s="56"/>
      <c r="E699" s="101">
        <f>+SUM(E700:E711)</f>
        <v>0</v>
      </c>
      <c r="F699" s="57"/>
      <c r="G699" s="57"/>
      <c r="H699" s="101">
        <f>+SUM(H700:H711)</f>
        <v>0</v>
      </c>
      <c r="I699" s="94"/>
      <c r="J699" s="101">
        <f>+SUM(J700:J711)</f>
        <v>0</v>
      </c>
      <c r="K699" s="105"/>
    </row>
    <row r="700" spans="1:11" ht="27.75" customHeight="1" outlineLevel="1" x14ac:dyDescent="0.25">
      <c r="A700" s="20"/>
      <c r="B700" s="321"/>
      <c r="C700" s="322"/>
      <c r="D700" s="21"/>
      <c r="E700" s="102"/>
      <c r="F700" s="22"/>
      <c r="G700" s="22"/>
      <c r="H700" s="102"/>
      <c r="I700" s="95"/>
      <c r="J700" s="102"/>
      <c r="K700" s="106"/>
    </row>
    <row r="701" spans="1:11" ht="27.75" customHeight="1" outlineLevel="1" x14ac:dyDescent="0.25">
      <c r="A701" s="20"/>
      <c r="B701" s="321"/>
      <c r="C701" s="322"/>
      <c r="D701" s="21"/>
      <c r="E701" s="102"/>
      <c r="F701" s="22"/>
      <c r="G701" s="22"/>
      <c r="H701" s="102"/>
      <c r="I701" s="95"/>
      <c r="J701" s="102"/>
      <c r="K701" s="106"/>
    </row>
    <row r="702" spans="1:11" ht="27.75" customHeight="1" outlineLevel="1" x14ac:dyDescent="0.25">
      <c r="A702" s="20"/>
      <c r="B702" s="321"/>
      <c r="C702" s="322"/>
      <c r="D702" s="21"/>
      <c r="E702" s="102"/>
      <c r="F702" s="22"/>
      <c r="G702" s="22"/>
      <c r="H702" s="102"/>
      <c r="I702" s="95"/>
      <c r="J702" s="102"/>
      <c r="K702" s="106"/>
    </row>
    <row r="703" spans="1:11" ht="27.75" customHeight="1" outlineLevel="1" x14ac:dyDescent="0.25">
      <c r="A703" s="20"/>
      <c r="B703" s="321"/>
      <c r="C703" s="322"/>
      <c r="D703" s="21"/>
      <c r="E703" s="102"/>
      <c r="F703" s="22"/>
      <c r="G703" s="22"/>
      <c r="H703" s="102"/>
      <c r="I703" s="95"/>
      <c r="J703" s="102"/>
      <c r="K703" s="106"/>
    </row>
    <row r="704" spans="1:11" ht="27.75" customHeight="1" outlineLevel="1" x14ac:dyDescent="0.25">
      <c r="A704" s="20"/>
      <c r="B704" s="321"/>
      <c r="C704" s="322"/>
      <c r="D704" s="21"/>
      <c r="E704" s="102"/>
      <c r="F704" s="22"/>
      <c r="G704" s="22"/>
      <c r="H704" s="102"/>
      <c r="I704" s="95"/>
      <c r="J704" s="102"/>
      <c r="K704" s="106"/>
    </row>
    <row r="705" spans="1:43" ht="27.75" customHeight="1" outlineLevel="1" x14ac:dyDescent="0.25">
      <c r="A705" s="20"/>
      <c r="B705" s="321"/>
      <c r="C705" s="322"/>
      <c r="D705" s="21"/>
      <c r="E705" s="102"/>
      <c r="F705" s="22"/>
      <c r="G705" s="22"/>
      <c r="H705" s="102"/>
      <c r="I705" s="95"/>
      <c r="J705" s="102"/>
      <c r="K705" s="106"/>
    </row>
    <row r="706" spans="1:43" ht="27.75" customHeight="1" outlineLevel="1" x14ac:dyDescent="0.25">
      <c r="A706" s="20"/>
      <c r="B706" s="321"/>
      <c r="C706" s="322"/>
      <c r="D706" s="21"/>
      <c r="E706" s="102"/>
      <c r="F706" s="22"/>
      <c r="G706" s="22"/>
      <c r="H706" s="102"/>
      <c r="I706" s="95"/>
      <c r="J706" s="102"/>
      <c r="K706" s="106"/>
    </row>
    <row r="707" spans="1:43" ht="27.75" customHeight="1" outlineLevel="1" x14ac:dyDescent="0.25">
      <c r="A707" s="20"/>
      <c r="B707" s="321"/>
      <c r="C707" s="322"/>
      <c r="D707" s="21"/>
      <c r="E707" s="102"/>
      <c r="F707" s="22"/>
      <c r="G707" s="22"/>
      <c r="H707" s="102"/>
      <c r="I707" s="95"/>
      <c r="J707" s="102"/>
      <c r="K707" s="106"/>
    </row>
    <row r="708" spans="1:43" ht="27.75" customHeight="1" outlineLevel="1" x14ac:dyDescent="0.25">
      <c r="A708" s="20"/>
      <c r="B708" s="321"/>
      <c r="C708" s="322"/>
      <c r="D708" s="21"/>
      <c r="E708" s="102"/>
      <c r="F708" s="22"/>
      <c r="G708" s="22"/>
      <c r="H708" s="102"/>
      <c r="I708" s="95"/>
      <c r="J708" s="102"/>
      <c r="K708" s="106"/>
    </row>
    <row r="709" spans="1:43" ht="27.75" customHeight="1" outlineLevel="1" x14ac:dyDescent="0.25">
      <c r="A709" s="20"/>
      <c r="B709" s="321"/>
      <c r="C709" s="322"/>
      <c r="D709" s="21"/>
      <c r="E709" s="102"/>
      <c r="F709" s="22"/>
      <c r="G709" s="22"/>
      <c r="H709" s="102"/>
      <c r="I709" s="95"/>
      <c r="J709" s="102"/>
      <c r="K709" s="106"/>
    </row>
    <row r="710" spans="1:43" ht="27.75" customHeight="1" outlineLevel="1" x14ac:dyDescent="0.25">
      <c r="A710" s="20"/>
      <c r="B710" s="321"/>
      <c r="C710" s="322"/>
      <c r="D710" s="21"/>
      <c r="E710" s="102"/>
      <c r="F710" s="22"/>
      <c r="G710" s="22"/>
      <c r="H710" s="102"/>
      <c r="I710" s="95"/>
      <c r="J710" s="102"/>
      <c r="K710" s="106"/>
    </row>
    <row r="711" spans="1:43" ht="27.75" customHeight="1" outlineLevel="1" x14ac:dyDescent="0.25">
      <c r="A711" s="20"/>
      <c r="B711" s="321"/>
      <c r="C711" s="322"/>
      <c r="D711" s="21"/>
      <c r="E711" s="102"/>
      <c r="F711" s="22"/>
      <c r="G711" s="22"/>
      <c r="H711" s="102"/>
      <c r="I711" s="95"/>
      <c r="J711" s="102"/>
      <c r="K711" s="106"/>
    </row>
    <row r="712" spans="1:43" s="11" customFormat="1" ht="42.75" customHeight="1" thickBot="1" x14ac:dyDescent="0.3">
      <c r="A712" s="466" t="s">
        <v>75</v>
      </c>
      <c r="B712" s="467"/>
      <c r="C712" s="468"/>
      <c r="D712" s="61"/>
      <c r="E712" s="108">
        <f>+E598+E210</f>
        <v>0</v>
      </c>
      <c r="F712" s="62"/>
      <c r="G712" s="62"/>
      <c r="H712" s="108">
        <f>+H598+H210</f>
        <v>0</v>
      </c>
      <c r="I712" s="92"/>
      <c r="J712" s="108">
        <f>+J598+J210</f>
        <v>0</v>
      </c>
      <c r="K712" s="109"/>
      <c r="M712" s="248">
        <f>+$F$27-E712</f>
        <v>0</v>
      </c>
      <c r="AQ712" s="79"/>
    </row>
    <row r="713" spans="1:43" ht="27.75" customHeight="1" thickTop="1" thickBot="1" x14ac:dyDescent="0.3">
      <c r="A713" s="26"/>
      <c r="B713" s="27"/>
      <c r="C713" s="28"/>
      <c r="D713" s="29"/>
      <c r="E713" s="29"/>
      <c r="F713" s="29"/>
      <c r="G713" s="29"/>
      <c r="H713" s="28"/>
      <c r="I713" s="28"/>
      <c r="J713" s="28"/>
      <c r="K713" s="30"/>
      <c r="M713" s="247"/>
    </row>
    <row r="714" spans="1:43" ht="27.75" customHeight="1" thickBot="1" x14ac:dyDescent="0.3">
      <c r="A714" s="6"/>
      <c r="J714" s="278"/>
      <c r="K714" s="279"/>
    </row>
    <row r="715" spans="1:43" ht="27.75" customHeight="1" x14ac:dyDescent="0.25">
      <c r="A715" s="295" t="s">
        <v>171</v>
      </c>
      <c r="B715" s="296"/>
      <c r="C715" s="296"/>
      <c r="D715" s="296"/>
      <c r="E715" s="296"/>
      <c r="F715" s="296"/>
      <c r="G715" s="296"/>
      <c r="H715" s="296"/>
      <c r="I715" s="297"/>
      <c r="J715" s="41"/>
      <c r="K715" s="276"/>
    </row>
    <row r="716" spans="1:43" ht="56.25" customHeight="1" thickBot="1" x14ac:dyDescent="0.3">
      <c r="A716" s="318" t="s">
        <v>168</v>
      </c>
      <c r="B716" s="319"/>
      <c r="C716" s="319"/>
      <c r="D716" s="319"/>
      <c r="E716" s="319"/>
      <c r="F716" s="319"/>
      <c r="G716" s="320"/>
      <c r="H716" s="142" t="s">
        <v>268</v>
      </c>
      <c r="I716" s="142" t="s">
        <v>269</v>
      </c>
      <c r="J716" s="286"/>
      <c r="K716" s="276"/>
    </row>
    <row r="717" spans="1:43" ht="27.75" customHeight="1" thickTop="1" x14ac:dyDescent="0.25">
      <c r="A717" s="229" t="s">
        <v>172</v>
      </c>
      <c r="B717" s="139"/>
      <c r="C717" s="139"/>
      <c r="D717" s="140"/>
      <c r="E717" s="141"/>
      <c r="F717" s="141"/>
      <c r="G717" s="236"/>
      <c r="H717" s="110">
        <f>+H718+H731+H744+H757+H772+H785+H798</f>
        <v>0</v>
      </c>
      <c r="I717" s="110">
        <f>+I718+I731+I744+I757+I772+I785+I798</f>
        <v>0</v>
      </c>
      <c r="J717" s="287"/>
      <c r="K717" s="276"/>
    </row>
    <row r="718" spans="1:43" ht="27.75" customHeight="1" x14ac:dyDescent="0.25">
      <c r="A718" s="228" t="s">
        <v>22</v>
      </c>
      <c r="B718" s="54"/>
      <c r="C718" s="63"/>
      <c r="D718" s="64"/>
      <c r="E718" s="64"/>
      <c r="F718" s="64"/>
      <c r="G718" s="237"/>
      <c r="H718" s="110">
        <f>+SUM(H719:H730)</f>
        <v>0</v>
      </c>
      <c r="I718" s="110">
        <f>+SUM(I719:I730)</f>
        <v>0</v>
      </c>
      <c r="J718" s="287"/>
      <c r="K718" s="276"/>
    </row>
    <row r="719" spans="1:43" ht="27.75" customHeight="1" outlineLevel="1" x14ac:dyDescent="0.25">
      <c r="A719" s="20"/>
      <c r="B719" s="321"/>
      <c r="C719" s="321"/>
      <c r="D719" s="321"/>
      <c r="E719" s="321"/>
      <c r="F719" s="321"/>
      <c r="G719" s="322"/>
      <c r="H719" s="111"/>
      <c r="I719" s="111"/>
      <c r="J719" s="288"/>
      <c r="K719" s="277"/>
    </row>
    <row r="720" spans="1:43" ht="27.75" customHeight="1" outlineLevel="1" x14ac:dyDescent="0.25">
      <c r="A720" s="20"/>
      <c r="B720" s="367"/>
      <c r="C720" s="367"/>
      <c r="D720" s="367"/>
      <c r="E720" s="367"/>
      <c r="F720" s="367"/>
      <c r="G720" s="368"/>
      <c r="H720" s="111"/>
      <c r="I720" s="111"/>
      <c r="J720" s="288"/>
      <c r="K720" s="277"/>
    </row>
    <row r="721" spans="1:11" ht="27.75" customHeight="1" outlineLevel="1" x14ac:dyDescent="0.25">
      <c r="A721" s="20"/>
      <c r="B721" s="321"/>
      <c r="C721" s="321"/>
      <c r="D721" s="321"/>
      <c r="E721" s="321"/>
      <c r="F721" s="321"/>
      <c r="G721" s="322"/>
      <c r="H721" s="111"/>
      <c r="I721" s="111"/>
      <c r="J721" s="288"/>
      <c r="K721" s="277"/>
    </row>
    <row r="722" spans="1:11" ht="27.75" customHeight="1" outlineLevel="1" x14ac:dyDescent="0.25">
      <c r="A722" s="20"/>
      <c r="B722" s="321"/>
      <c r="C722" s="321"/>
      <c r="D722" s="321"/>
      <c r="E722" s="321"/>
      <c r="F722" s="321"/>
      <c r="G722" s="322"/>
      <c r="H722" s="111"/>
      <c r="I722" s="111"/>
      <c r="J722" s="288"/>
      <c r="K722" s="277"/>
    </row>
    <row r="723" spans="1:11" ht="27.75" customHeight="1" outlineLevel="1" x14ac:dyDescent="0.25">
      <c r="A723" s="20"/>
      <c r="B723" s="369"/>
      <c r="C723" s="369"/>
      <c r="D723" s="369"/>
      <c r="E723" s="369"/>
      <c r="F723" s="369"/>
      <c r="G723" s="370"/>
      <c r="H723" s="111"/>
      <c r="I723" s="111"/>
      <c r="J723" s="288"/>
      <c r="K723" s="277"/>
    </row>
    <row r="724" spans="1:11" ht="27.75" customHeight="1" outlineLevel="1" x14ac:dyDescent="0.25">
      <c r="A724" s="20"/>
      <c r="B724" s="321"/>
      <c r="C724" s="321"/>
      <c r="D724" s="321"/>
      <c r="E724" s="321"/>
      <c r="F724" s="321"/>
      <c r="G724" s="322"/>
      <c r="H724" s="111"/>
      <c r="I724" s="111"/>
      <c r="J724" s="288"/>
      <c r="K724" s="277"/>
    </row>
    <row r="725" spans="1:11" ht="27.75" customHeight="1" outlineLevel="1" x14ac:dyDescent="0.25">
      <c r="A725" s="20"/>
      <c r="B725" s="321"/>
      <c r="C725" s="321"/>
      <c r="D725" s="321"/>
      <c r="E725" s="321"/>
      <c r="F725" s="321"/>
      <c r="G725" s="322"/>
      <c r="H725" s="111"/>
      <c r="I725" s="111"/>
      <c r="J725" s="288"/>
      <c r="K725" s="277"/>
    </row>
    <row r="726" spans="1:11" ht="27.75" customHeight="1" outlineLevel="1" x14ac:dyDescent="0.25">
      <c r="A726" s="20"/>
      <c r="B726" s="321"/>
      <c r="C726" s="321"/>
      <c r="D726" s="321"/>
      <c r="E726" s="321"/>
      <c r="F726" s="321"/>
      <c r="G726" s="322"/>
      <c r="H726" s="111"/>
      <c r="I726" s="111"/>
      <c r="J726" s="288"/>
      <c r="K726" s="277"/>
    </row>
    <row r="727" spans="1:11" ht="27.75" customHeight="1" outlineLevel="1" x14ac:dyDescent="0.25">
      <c r="A727" s="20"/>
      <c r="B727" s="321"/>
      <c r="C727" s="321"/>
      <c r="D727" s="321"/>
      <c r="E727" s="321"/>
      <c r="F727" s="321"/>
      <c r="G727" s="322"/>
      <c r="H727" s="111"/>
      <c r="I727" s="111"/>
      <c r="J727" s="288"/>
      <c r="K727" s="277"/>
    </row>
    <row r="728" spans="1:11" ht="27.75" customHeight="1" outlineLevel="1" x14ac:dyDescent="0.25">
      <c r="A728" s="20"/>
      <c r="B728" s="321"/>
      <c r="C728" s="321"/>
      <c r="D728" s="321"/>
      <c r="E728" s="321"/>
      <c r="F728" s="321"/>
      <c r="G728" s="322"/>
      <c r="H728" s="111"/>
      <c r="I728" s="111"/>
      <c r="J728" s="288"/>
      <c r="K728" s="277"/>
    </row>
    <row r="729" spans="1:11" ht="27.75" customHeight="1" outlineLevel="1" x14ac:dyDescent="0.25">
      <c r="A729" s="20"/>
      <c r="B729" s="321"/>
      <c r="C729" s="321"/>
      <c r="D729" s="321"/>
      <c r="E729" s="321"/>
      <c r="F729" s="321"/>
      <c r="G729" s="322"/>
      <c r="H729" s="111"/>
      <c r="I729" s="111"/>
      <c r="J729" s="288"/>
      <c r="K729" s="277"/>
    </row>
    <row r="730" spans="1:11" ht="27.75" customHeight="1" outlineLevel="1" x14ac:dyDescent="0.25">
      <c r="A730" s="20"/>
      <c r="B730" s="321"/>
      <c r="C730" s="321"/>
      <c r="D730" s="321"/>
      <c r="E730" s="321"/>
      <c r="F730" s="321"/>
      <c r="G730" s="322"/>
      <c r="H730" s="111"/>
      <c r="I730" s="111"/>
      <c r="J730" s="288"/>
      <c r="K730" s="277"/>
    </row>
    <row r="731" spans="1:11" ht="27.75" customHeight="1" x14ac:dyDescent="0.25">
      <c r="A731" s="58" t="s">
        <v>23</v>
      </c>
      <c r="B731" s="54"/>
      <c r="C731" s="63"/>
      <c r="D731" s="64"/>
      <c r="E731" s="64"/>
      <c r="F731" s="64"/>
      <c r="G731" s="236"/>
      <c r="H731" s="110">
        <f>+SUM(H732:H743)</f>
        <v>0</v>
      </c>
      <c r="I731" s="110">
        <f>+SUM(I732:I743)</f>
        <v>0</v>
      </c>
      <c r="J731" s="287"/>
      <c r="K731" s="276"/>
    </row>
    <row r="732" spans="1:11" ht="27.75" customHeight="1" outlineLevel="1" x14ac:dyDescent="0.25">
      <c r="A732" s="20"/>
      <c r="B732" s="321"/>
      <c r="C732" s="321"/>
      <c r="D732" s="321"/>
      <c r="E732" s="321"/>
      <c r="F732" s="321"/>
      <c r="G732" s="322"/>
      <c r="H732" s="111"/>
      <c r="I732" s="111"/>
      <c r="J732" s="288"/>
      <c r="K732" s="277"/>
    </row>
    <row r="733" spans="1:11" ht="27.75" customHeight="1" outlineLevel="1" x14ac:dyDescent="0.25">
      <c r="A733" s="20"/>
      <c r="B733" s="321"/>
      <c r="C733" s="321"/>
      <c r="D733" s="321"/>
      <c r="E733" s="321"/>
      <c r="F733" s="321"/>
      <c r="G733" s="322"/>
      <c r="H733" s="111"/>
      <c r="I733" s="111"/>
      <c r="J733" s="288"/>
      <c r="K733" s="277"/>
    </row>
    <row r="734" spans="1:11" ht="27.75" customHeight="1" outlineLevel="1" x14ac:dyDescent="0.25">
      <c r="A734" s="20"/>
      <c r="B734" s="321"/>
      <c r="C734" s="321"/>
      <c r="D734" s="321"/>
      <c r="E734" s="321"/>
      <c r="F734" s="321"/>
      <c r="G734" s="322"/>
      <c r="H734" s="111"/>
      <c r="I734" s="111"/>
      <c r="J734" s="288"/>
      <c r="K734" s="277"/>
    </row>
    <row r="735" spans="1:11" ht="27.75" customHeight="1" outlineLevel="1" x14ac:dyDescent="0.25">
      <c r="A735" s="20"/>
      <c r="B735" s="321"/>
      <c r="C735" s="321"/>
      <c r="D735" s="321"/>
      <c r="E735" s="321"/>
      <c r="F735" s="321"/>
      <c r="G735" s="322"/>
      <c r="H735" s="111"/>
      <c r="I735" s="111"/>
      <c r="J735" s="288"/>
      <c r="K735" s="277"/>
    </row>
    <row r="736" spans="1:11" ht="27.75" customHeight="1" outlineLevel="1" x14ac:dyDescent="0.25">
      <c r="A736" s="20"/>
      <c r="B736" s="321"/>
      <c r="C736" s="321"/>
      <c r="D736" s="321"/>
      <c r="E736" s="321"/>
      <c r="F736" s="321"/>
      <c r="G736" s="322"/>
      <c r="H736" s="111"/>
      <c r="I736" s="111"/>
      <c r="J736" s="288"/>
      <c r="K736" s="277"/>
    </row>
    <row r="737" spans="1:11" ht="27.75" customHeight="1" outlineLevel="1" x14ac:dyDescent="0.25">
      <c r="A737" s="20"/>
      <c r="B737" s="321"/>
      <c r="C737" s="321"/>
      <c r="D737" s="321"/>
      <c r="E737" s="321"/>
      <c r="F737" s="321"/>
      <c r="G737" s="322"/>
      <c r="H737" s="111"/>
      <c r="I737" s="111"/>
      <c r="J737" s="288"/>
      <c r="K737" s="277"/>
    </row>
    <row r="738" spans="1:11" ht="27.75" customHeight="1" outlineLevel="1" x14ac:dyDescent="0.25">
      <c r="A738" s="20"/>
      <c r="B738" s="321"/>
      <c r="C738" s="321"/>
      <c r="D738" s="321"/>
      <c r="E738" s="321"/>
      <c r="F738" s="321"/>
      <c r="G738" s="322"/>
      <c r="H738" s="111"/>
      <c r="I738" s="111"/>
      <c r="J738" s="288"/>
      <c r="K738" s="277"/>
    </row>
    <row r="739" spans="1:11" ht="27.75" customHeight="1" outlineLevel="1" x14ac:dyDescent="0.25">
      <c r="A739" s="20"/>
      <c r="B739" s="321"/>
      <c r="C739" s="321"/>
      <c r="D739" s="321"/>
      <c r="E739" s="321"/>
      <c r="F739" s="321"/>
      <c r="G739" s="322"/>
      <c r="H739" s="111"/>
      <c r="I739" s="111"/>
      <c r="J739" s="288"/>
      <c r="K739" s="277"/>
    </row>
    <row r="740" spans="1:11" ht="27.75" customHeight="1" outlineLevel="1" x14ac:dyDescent="0.25">
      <c r="A740" s="20"/>
      <c r="B740" s="321"/>
      <c r="C740" s="321"/>
      <c r="D740" s="321"/>
      <c r="E740" s="321"/>
      <c r="F740" s="321"/>
      <c r="G740" s="322"/>
      <c r="H740" s="111"/>
      <c r="I740" s="111"/>
      <c r="J740" s="288"/>
      <c r="K740" s="277"/>
    </row>
    <row r="741" spans="1:11" ht="27.75" customHeight="1" outlineLevel="1" x14ac:dyDescent="0.25">
      <c r="A741" s="20"/>
      <c r="B741" s="321"/>
      <c r="C741" s="321"/>
      <c r="D741" s="321"/>
      <c r="E741" s="321"/>
      <c r="F741" s="321"/>
      <c r="G741" s="322"/>
      <c r="H741" s="111"/>
      <c r="I741" s="111"/>
      <c r="J741" s="288"/>
      <c r="K741" s="277"/>
    </row>
    <row r="742" spans="1:11" ht="27.75" customHeight="1" outlineLevel="1" x14ac:dyDescent="0.25">
      <c r="A742" s="20"/>
      <c r="B742" s="321"/>
      <c r="C742" s="321"/>
      <c r="D742" s="321"/>
      <c r="E742" s="321"/>
      <c r="F742" s="321"/>
      <c r="G742" s="322"/>
      <c r="H742" s="111"/>
      <c r="I742" s="111"/>
      <c r="J742" s="288"/>
      <c r="K742" s="277"/>
    </row>
    <row r="743" spans="1:11" ht="27.75" customHeight="1" outlineLevel="1" x14ac:dyDescent="0.25">
      <c r="A743" s="20"/>
      <c r="B743" s="321"/>
      <c r="C743" s="321"/>
      <c r="D743" s="321"/>
      <c r="E743" s="321"/>
      <c r="F743" s="321"/>
      <c r="G743" s="322"/>
      <c r="H743" s="111"/>
      <c r="I743" s="111"/>
      <c r="J743" s="288"/>
      <c r="K743" s="277"/>
    </row>
    <row r="744" spans="1:11" ht="27.75" customHeight="1" x14ac:dyDescent="0.25">
      <c r="A744" s="58" t="s">
        <v>24</v>
      </c>
      <c r="B744" s="54"/>
      <c r="C744" s="63"/>
      <c r="D744" s="64"/>
      <c r="E744" s="64"/>
      <c r="F744" s="64"/>
      <c r="G744" s="236"/>
      <c r="H744" s="110">
        <f>+SUM(H745:H756)</f>
        <v>0</v>
      </c>
      <c r="I744" s="110">
        <f>+SUM(I745:I756)</f>
        <v>0</v>
      </c>
      <c r="J744" s="287"/>
      <c r="K744" s="276"/>
    </row>
    <row r="745" spans="1:11" ht="27.75" customHeight="1" outlineLevel="1" x14ac:dyDescent="0.25">
      <c r="A745" s="20"/>
      <c r="B745" s="321"/>
      <c r="C745" s="321"/>
      <c r="D745" s="321"/>
      <c r="E745" s="321"/>
      <c r="F745" s="321"/>
      <c r="G745" s="322"/>
      <c r="H745" s="111"/>
      <c r="I745" s="111"/>
      <c r="J745" s="288"/>
      <c r="K745" s="277"/>
    </row>
    <row r="746" spans="1:11" ht="27.75" customHeight="1" outlineLevel="1" x14ac:dyDescent="0.25">
      <c r="A746" s="20"/>
      <c r="B746" s="321"/>
      <c r="C746" s="321"/>
      <c r="D746" s="321"/>
      <c r="E746" s="321"/>
      <c r="F746" s="321"/>
      <c r="G746" s="322"/>
      <c r="H746" s="111"/>
      <c r="I746" s="111"/>
      <c r="J746" s="288"/>
      <c r="K746" s="277"/>
    </row>
    <row r="747" spans="1:11" ht="27.75" customHeight="1" outlineLevel="1" x14ac:dyDescent="0.25">
      <c r="A747" s="20"/>
      <c r="B747" s="321"/>
      <c r="C747" s="321"/>
      <c r="D747" s="321"/>
      <c r="E747" s="321"/>
      <c r="F747" s="321"/>
      <c r="G747" s="322"/>
      <c r="H747" s="111"/>
      <c r="I747" s="111"/>
      <c r="J747" s="288"/>
      <c r="K747" s="277"/>
    </row>
    <row r="748" spans="1:11" ht="27.75" customHeight="1" outlineLevel="1" x14ac:dyDescent="0.25">
      <c r="A748" s="20"/>
      <c r="B748" s="321"/>
      <c r="C748" s="321"/>
      <c r="D748" s="321"/>
      <c r="E748" s="321"/>
      <c r="F748" s="321"/>
      <c r="G748" s="322"/>
      <c r="H748" s="111"/>
      <c r="I748" s="111"/>
      <c r="J748" s="288"/>
      <c r="K748" s="277"/>
    </row>
    <row r="749" spans="1:11" ht="27.75" customHeight="1" outlineLevel="1" x14ac:dyDescent="0.25">
      <c r="A749" s="20"/>
      <c r="B749" s="321"/>
      <c r="C749" s="321"/>
      <c r="D749" s="321"/>
      <c r="E749" s="321"/>
      <c r="F749" s="321"/>
      <c r="G749" s="322"/>
      <c r="H749" s="111"/>
      <c r="I749" s="111"/>
      <c r="J749" s="288"/>
      <c r="K749" s="277"/>
    </row>
    <row r="750" spans="1:11" ht="27.75" customHeight="1" outlineLevel="1" x14ac:dyDescent="0.25">
      <c r="A750" s="20"/>
      <c r="B750" s="321"/>
      <c r="C750" s="321"/>
      <c r="D750" s="321"/>
      <c r="E750" s="321"/>
      <c r="F750" s="321"/>
      <c r="G750" s="322"/>
      <c r="H750" s="111"/>
      <c r="I750" s="111"/>
      <c r="J750" s="288"/>
      <c r="K750" s="277"/>
    </row>
    <row r="751" spans="1:11" ht="27.75" customHeight="1" outlineLevel="1" x14ac:dyDescent="0.25">
      <c r="A751" s="20"/>
      <c r="B751" s="321"/>
      <c r="C751" s="321"/>
      <c r="D751" s="321"/>
      <c r="E751" s="321"/>
      <c r="F751" s="321"/>
      <c r="G751" s="322"/>
      <c r="H751" s="111"/>
      <c r="I751" s="111"/>
      <c r="J751" s="288"/>
      <c r="K751" s="277"/>
    </row>
    <row r="752" spans="1:11" ht="27.75" customHeight="1" outlineLevel="1" x14ac:dyDescent="0.25">
      <c r="A752" s="20"/>
      <c r="B752" s="321"/>
      <c r="C752" s="321"/>
      <c r="D752" s="321"/>
      <c r="E752" s="321"/>
      <c r="F752" s="321"/>
      <c r="G752" s="322"/>
      <c r="H752" s="111"/>
      <c r="I752" s="111"/>
      <c r="J752" s="288"/>
      <c r="K752" s="277"/>
    </row>
    <row r="753" spans="1:11" ht="27.75" customHeight="1" outlineLevel="1" x14ac:dyDescent="0.25">
      <c r="A753" s="20"/>
      <c r="B753" s="321"/>
      <c r="C753" s="321"/>
      <c r="D753" s="321"/>
      <c r="E753" s="321"/>
      <c r="F753" s="321"/>
      <c r="G753" s="322"/>
      <c r="H753" s="111"/>
      <c r="I753" s="111"/>
      <c r="J753" s="288"/>
      <c r="K753" s="277"/>
    </row>
    <row r="754" spans="1:11" ht="27.75" customHeight="1" outlineLevel="1" x14ac:dyDescent="0.25">
      <c r="A754" s="20"/>
      <c r="B754" s="321"/>
      <c r="C754" s="321"/>
      <c r="D754" s="321"/>
      <c r="E754" s="321"/>
      <c r="F754" s="321"/>
      <c r="G754" s="322"/>
      <c r="H754" s="111"/>
      <c r="I754" s="111"/>
      <c r="J754" s="288"/>
      <c r="K754" s="277"/>
    </row>
    <row r="755" spans="1:11" ht="27.75" customHeight="1" outlineLevel="1" x14ac:dyDescent="0.25">
      <c r="A755" s="20"/>
      <c r="B755" s="321"/>
      <c r="C755" s="321"/>
      <c r="D755" s="321"/>
      <c r="E755" s="321"/>
      <c r="F755" s="321"/>
      <c r="G755" s="322"/>
      <c r="H755" s="111"/>
      <c r="I755" s="111"/>
      <c r="J755" s="288"/>
      <c r="K755" s="277"/>
    </row>
    <row r="756" spans="1:11" ht="27.75" customHeight="1" outlineLevel="1" x14ac:dyDescent="0.25">
      <c r="A756" s="20"/>
      <c r="B756" s="321"/>
      <c r="C756" s="321"/>
      <c r="D756" s="321"/>
      <c r="E756" s="321"/>
      <c r="F756" s="321"/>
      <c r="G756" s="322"/>
      <c r="H756" s="111"/>
      <c r="I756" s="111"/>
      <c r="J756" s="288"/>
      <c r="K756" s="277"/>
    </row>
    <row r="757" spans="1:11" ht="27.75" customHeight="1" x14ac:dyDescent="0.25">
      <c r="A757" s="58" t="s">
        <v>25</v>
      </c>
      <c r="B757" s="54"/>
      <c r="C757" s="63"/>
      <c r="D757" s="64"/>
      <c r="E757" s="64"/>
      <c r="F757" s="64"/>
      <c r="G757" s="236"/>
      <c r="H757" s="110">
        <f>+SUM(H758:H769)</f>
        <v>0</v>
      </c>
      <c r="I757" s="110">
        <f>+SUM(I758:I769)</f>
        <v>0</v>
      </c>
      <c r="J757" s="287"/>
      <c r="K757" s="276"/>
    </row>
    <row r="758" spans="1:11" ht="27.75" customHeight="1" outlineLevel="1" x14ac:dyDescent="0.25">
      <c r="A758" s="20"/>
      <c r="B758" s="321"/>
      <c r="C758" s="321"/>
      <c r="D758" s="321"/>
      <c r="E758" s="321"/>
      <c r="F758" s="321"/>
      <c r="G758" s="322"/>
      <c r="H758" s="111"/>
      <c r="I758" s="111"/>
      <c r="J758" s="288"/>
      <c r="K758" s="277"/>
    </row>
    <row r="759" spans="1:11" ht="27.75" customHeight="1" outlineLevel="1" x14ac:dyDescent="0.25">
      <c r="A759" s="20"/>
      <c r="B759" s="321"/>
      <c r="C759" s="321"/>
      <c r="D759" s="321"/>
      <c r="E759" s="321"/>
      <c r="F759" s="321"/>
      <c r="G759" s="322"/>
      <c r="H759" s="111"/>
      <c r="I759" s="111"/>
      <c r="J759" s="288"/>
      <c r="K759" s="277"/>
    </row>
    <row r="760" spans="1:11" ht="27.75" customHeight="1" outlineLevel="1" x14ac:dyDescent="0.25">
      <c r="A760" s="20"/>
      <c r="B760" s="321"/>
      <c r="C760" s="321"/>
      <c r="D760" s="321"/>
      <c r="E760" s="321"/>
      <c r="F760" s="321"/>
      <c r="G760" s="322"/>
      <c r="H760" s="111"/>
      <c r="I760" s="111"/>
      <c r="J760" s="288"/>
      <c r="K760" s="277"/>
    </row>
    <row r="761" spans="1:11" ht="27.75" customHeight="1" outlineLevel="1" x14ac:dyDescent="0.25">
      <c r="A761" s="20"/>
      <c r="B761" s="321"/>
      <c r="C761" s="321"/>
      <c r="D761" s="321"/>
      <c r="E761" s="321"/>
      <c r="F761" s="321"/>
      <c r="G761" s="322"/>
      <c r="H761" s="111"/>
      <c r="I761" s="111"/>
      <c r="J761" s="288"/>
      <c r="K761" s="277"/>
    </row>
    <row r="762" spans="1:11" ht="27.75" customHeight="1" outlineLevel="1" x14ac:dyDescent="0.25">
      <c r="A762" s="20"/>
      <c r="B762" s="321"/>
      <c r="C762" s="321"/>
      <c r="D762" s="321"/>
      <c r="E762" s="321"/>
      <c r="F762" s="321"/>
      <c r="G762" s="322"/>
      <c r="H762" s="111"/>
      <c r="I762" s="111"/>
      <c r="J762" s="288"/>
      <c r="K762" s="277"/>
    </row>
    <row r="763" spans="1:11" ht="27.75" customHeight="1" outlineLevel="1" x14ac:dyDescent="0.25">
      <c r="A763" s="20"/>
      <c r="B763" s="321"/>
      <c r="C763" s="321"/>
      <c r="D763" s="321"/>
      <c r="E763" s="321"/>
      <c r="F763" s="321"/>
      <c r="G763" s="322"/>
      <c r="H763" s="111"/>
      <c r="I763" s="111"/>
      <c r="J763" s="288"/>
      <c r="K763" s="277"/>
    </row>
    <row r="764" spans="1:11" ht="27.75" customHeight="1" outlineLevel="1" x14ac:dyDescent="0.25">
      <c r="A764" s="20"/>
      <c r="B764" s="321"/>
      <c r="C764" s="321"/>
      <c r="D764" s="321"/>
      <c r="E764" s="321"/>
      <c r="F764" s="321"/>
      <c r="G764" s="322"/>
      <c r="H764" s="111"/>
      <c r="I764" s="111"/>
      <c r="J764" s="288"/>
      <c r="K764" s="277"/>
    </row>
    <row r="765" spans="1:11" ht="27.75" customHeight="1" outlineLevel="1" x14ac:dyDescent="0.25">
      <c r="A765" s="20"/>
      <c r="B765" s="321"/>
      <c r="C765" s="321"/>
      <c r="D765" s="321"/>
      <c r="E765" s="321"/>
      <c r="F765" s="321"/>
      <c r="G765" s="322"/>
      <c r="H765" s="111"/>
      <c r="I765" s="111"/>
      <c r="J765" s="288"/>
      <c r="K765" s="277"/>
    </row>
    <row r="766" spans="1:11" ht="27.75" customHeight="1" outlineLevel="1" x14ac:dyDescent="0.25">
      <c r="A766" s="20"/>
      <c r="B766" s="321"/>
      <c r="C766" s="321"/>
      <c r="D766" s="321"/>
      <c r="E766" s="321"/>
      <c r="F766" s="321"/>
      <c r="G766" s="322"/>
      <c r="H766" s="111"/>
      <c r="I766" s="111"/>
      <c r="J766" s="288"/>
      <c r="K766" s="277"/>
    </row>
    <row r="767" spans="1:11" ht="27.75" customHeight="1" outlineLevel="1" x14ac:dyDescent="0.25">
      <c r="A767" s="20"/>
      <c r="B767" s="321"/>
      <c r="C767" s="321"/>
      <c r="D767" s="321"/>
      <c r="E767" s="321"/>
      <c r="F767" s="321"/>
      <c r="G767" s="322"/>
      <c r="H767" s="111"/>
      <c r="I767" s="111"/>
      <c r="J767" s="288"/>
      <c r="K767" s="277"/>
    </row>
    <row r="768" spans="1:11" ht="27.75" customHeight="1" outlineLevel="1" x14ac:dyDescent="0.25">
      <c r="A768" s="20"/>
      <c r="B768" s="321"/>
      <c r="C768" s="321"/>
      <c r="D768" s="321"/>
      <c r="E768" s="321"/>
      <c r="F768" s="321"/>
      <c r="G768" s="322"/>
      <c r="H768" s="111"/>
      <c r="I768" s="111"/>
      <c r="J768" s="288"/>
      <c r="K768" s="277"/>
    </row>
    <row r="769" spans="1:11" ht="27.75" customHeight="1" outlineLevel="1" thickBot="1" x14ac:dyDescent="0.3">
      <c r="A769" s="23"/>
      <c r="B769" s="323"/>
      <c r="C769" s="323"/>
      <c r="D769" s="323"/>
      <c r="E769" s="323"/>
      <c r="F769" s="323"/>
      <c r="G769" s="324"/>
      <c r="H769" s="113"/>
      <c r="I769" s="113"/>
      <c r="J769" s="288"/>
      <c r="K769" s="277"/>
    </row>
    <row r="770" spans="1:11" ht="27.75" customHeight="1" x14ac:dyDescent="0.25">
      <c r="A770" s="295" t="s">
        <v>171</v>
      </c>
      <c r="B770" s="296"/>
      <c r="C770" s="296"/>
      <c r="D770" s="296"/>
      <c r="E770" s="296"/>
      <c r="F770" s="296"/>
      <c r="G770" s="296"/>
      <c r="H770" s="296"/>
      <c r="I770" s="297"/>
      <c r="J770" s="41"/>
      <c r="K770" s="277"/>
    </row>
    <row r="771" spans="1:11" ht="70.5" customHeight="1" thickBot="1" x14ac:dyDescent="0.3">
      <c r="A771" s="318" t="s">
        <v>168</v>
      </c>
      <c r="B771" s="319"/>
      <c r="C771" s="319"/>
      <c r="D771" s="319"/>
      <c r="E771" s="319"/>
      <c r="F771" s="319"/>
      <c r="G771" s="320"/>
      <c r="H771" s="142" t="s">
        <v>270</v>
      </c>
      <c r="I771" s="142" t="s">
        <v>269</v>
      </c>
      <c r="J771" s="286"/>
      <c r="K771" s="277"/>
    </row>
    <row r="772" spans="1:11" ht="27.75" customHeight="1" thickTop="1" x14ac:dyDescent="0.25">
      <c r="A772" s="58" t="s">
        <v>26</v>
      </c>
      <c r="B772" s="54"/>
      <c r="C772" s="63"/>
      <c r="D772" s="64"/>
      <c r="E772" s="64"/>
      <c r="F772" s="64"/>
      <c r="G772" s="236"/>
      <c r="H772" s="110">
        <f>+SUM(H773:H784)</f>
        <v>0</v>
      </c>
      <c r="I772" s="110">
        <f>+SUM(I773:I784)</f>
        <v>0</v>
      </c>
      <c r="J772" s="287"/>
      <c r="K772" s="277"/>
    </row>
    <row r="773" spans="1:11" ht="27.75" customHeight="1" outlineLevel="1" x14ac:dyDescent="0.25">
      <c r="A773" s="20"/>
      <c r="B773" s="321"/>
      <c r="C773" s="321"/>
      <c r="D773" s="321"/>
      <c r="E773" s="321"/>
      <c r="F773" s="321"/>
      <c r="G773" s="322"/>
      <c r="H773" s="111"/>
      <c r="I773" s="111"/>
      <c r="J773" s="288"/>
      <c r="K773" s="277"/>
    </row>
    <row r="774" spans="1:11" ht="27.75" customHeight="1" outlineLevel="1" x14ac:dyDescent="0.25">
      <c r="A774" s="20"/>
      <c r="B774" s="321"/>
      <c r="C774" s="321"/>
      <c r="D774" s="321"/>
      <c r="E774" s="321"/>
      <c r="F774" s="321"/>
      <c r="G774" s="322"/>
      <c r="H774" s="111"/>
      <c r="I774" s="111"/>
      <c r="J774" s="288"/>
      <c r="K774" s="277"/>
    </row>
    <row r="775" spans="1:11" ht="27.75" customHeight="1" outlineLevel="1" x14ac:dyDescent="0.25">
      <c r="A775" s="20"/>
      <c r="B775" s="321"/>
      <c r="C775" s="321"/>
      <c r="D775" s="321"/>
      <c r="E775" s="321"/>
      <c r="F775" s="321"/>
      <c r="G775" s="322"/>
      <c r="H775" s="111"/>
      <c r="I775" s="111"/>
      <c r="J775" s="288"/>
      <c r="K775" s="277"/>
    </row>
    <row r="776" spans="1:11" ht="27.75" customHeight="1" outlineLevel="1" x14ac:dyDescent="0.25">
      <c r="A776" s="20"/>
      <c r="B776" s="321"/>
      <c r="C776" s="321"/>
      <c r="D776" s="321"/>
      <c r="E776" s="321"/>
      <c r="F776" s="321"/>
      <c r="G776" s="322"/>
      <c r="H776" s="111"/>
      <c r="I776" s="111"/>
      <c r="J776" s="288"/>
      <c r="K776" s="277"/>
    </row>
    <row r="777" spans="1:11" ht="27.75" customHeight="1" outlineLevel="1" x14ac:dyDescent="0.25">
      <c r="A777" s="20"/>
      <c r="B777" s="321"/>
      <c r="C777" s="321"/>
      <c r="D777" s="321"/>
      <c r="E777" s="321"/>
      <c r="F777" s="321"/>
      <c r="G777" s="322"/>
      <c r="H777" s="111"/>
      <c r="I777" s="111"/>
      <c r="J777" s="288"/>
      <c r="K777" s="277"/>
    </row>
    <row r="778" spans="1:11" ht="27.75" customHeight="1" outlineLevel="1" x14ac:dyDescent="0.25">
      <c r="A778" s="20"/>
      <c r="B778" s="321"/>
      <c r="C778" s="321"/>
      <c r="D778" s="321"/>
      <c r="E778" s="321"/>
      <c r="F778" s="321"/>
      <c r="G778" s="322"/>
      <c r="H778" s="111"/>
      <c r="I778" s="111"/>
      <c r="J778" s="288"/>
      <c r="K778" s="277"/>
    </row>
    <row r="779" spans="1:11" ht="27.75" customHeight="1" outlineLevel="1" x14ac:dyDescent="0.25">
      <c r="A779" s="20"/>
      <c r="B779" s="321"/>
      <c r="C779" s="321"/>
      <c r="D779" s="321"/>
      <c r="E779" s="321"/>
      <c r="F779" s="321"/>
      <c r="G779" s="322"/>
      <c r="H779" s="111"/>
      <c r="I779" s="111"/>
      <c r="J779" s="288"/>
      <c r="K779" s="277"/>
    </row>
    <row r="780" spans="1:11" ht="27.75" customHeight="1" outlineLevel="1" x14ac:dyDescent="0.25">
      <c r="A780" s="20"/>
      <c r="B780" s="321"/>
      <c r="C780" s="321"/>
      <c r="D780" s="321"/>
      <c r="E780" s="321"/>
      <c r="F780" s="321"/>
      <c r="G780" s="322"/>
      <c r="H780" s="111"/>
      <c r="I780" s="111"/>
      <c r="J780" s="288"/>
      <c r="K780" s="277"/>
    </row>
    <row r="781" spans="1:11" ht="27.75" customHeight="1" outlineLevel="1" x14ac:dyDescent="0.25">
      <c r="A781" s="20"/>
      <c r="B781" s="321"/>
      <c r="C781" s="321"/>
      <c r="D781" s="321"/>
      <c r="E781" s="321"/>
      <c r="F781" s="321"/>
      <c r="G781" s="322"/>
      <c r="H781" s="111"/>
      <c r="I781" s="111"/>
      <c r="J781" s="288"/>
      <c r="K781" s="277"/>
    </row>
    <row r="782" spans="1:11" ht="27.75" customHeight="1" outlineLevel="1" x14ac:dyDescent="0.25">
      <c r="A782" s="20"/>
      <c r="B782" s="321"/>
      <c r="C782" s="321"/>
      <c r="D782" s="321"/>
      <c r="E782" s="321"/>
      <c r="F782" s="321"/>
      <c r="G782" s="322"/>
      <c r="H782" s="111"/>
      <c r="I782" s="111"/>
      <c r="J782" s="288"/>
      <c r="K782" s="277"/>
    </row>
    <row r="783" spans="1:11" ht="27.75" customHeight="1" outlineLevel="1" x14ac:dyDescent="0.25">
      <c r="A783" s="20"/>
      <c r="B783" s="321"/>
      <c r="C783" s="321"/>
      <c r="D783" s="321"/>
      <c r="E783" s="321"/>
      <c r="F783" s="321"/>
      <c r="G783" s="322"/>
      <c r="H783" s="111"/>
      <c r="I783" s="111"/>
      <c r="J783" s="288"/>
      <c r="K783" s="277"/>
    </row>
    <row r="784" spans="1:11" ht="27.75" customHeight="1" outlineLevel="1" x14ac:dyDescent="0.25">
      <c r="A784" s="20"/>
      <c r="B784" s="321"/>
      <c r="C784" s="321"/>
      <c r="D784" s="321"/>
      <c r="E784" s="321"/>
      <c r="F784" s="321"/>
      <c r="G784" s="322"/>
      <c r="H784" s="111"/>
      <c r="I784" s="111"/>
      <c r="J784" s="288"/>
      <c r="K784" s="277"/>
    </row>
    <row r="785" spans="1:11" ht="27.75" customHeight="1" x14ac:dyDescent="0.25">
      <c r="A785" s="58" t="s">
        <v>96</v>
      </c>
      <c r="B785" s="54"/>
      <c r="C785" s="63"/>
      <c r="D785" s="64"/>
      <c r="E785" s="64"/>
      <c r="F785" s="64"/>
      <c r="G785" s="236"/>
      <c r="H785" s="110">
        <f>+SUM(H786:H797)</f>
        <v>0</v>
      </c>
      <c r="I785" s="110">
        <f>+SUM(I786:I797)</f>
        <v>0</v>
      </c>
      <c r="J785" s="287"/>
      <c r="K785" s="277"/>
    </row>
    <row r="786" spans="1:11" ht="27.75" customHeight="1" outlineLevel="1" x14ac:dyDescent="0.25">
      <c r="A786" s="20"/>
      <c r="B786" s="321"/>
      <c r="C786" s="321"/>
      <c r="D786" s="321"/>
      <c r="E786" s="321"/>
      <c r="F786" s="321"/>
      <c r="G786" s="322"/>
      <c r="H786" s="111"/>
      <c r="I786" s="111"/>
      <c r="J786" s="288"/>
      <c r="K786" s="277"/>
    </row>
    <row r="787" spans="1:11" ht="27.75" customHeight="1" outlineLevel="1" x14ac:dyDescent="0.25">
      <c r="A787" s="20"/>
      <c r="B787" s="321"/>
      <c r="C787" s="321"/>
      <c r="D787" s="321"/>
      <c r="E787" s="321"/>
      <c r="F787" s="321"/>
      <c r="G787" s="322"/>
      <c r="H787" s="111"/>
      <c r="I787" s="111"/>
      <c r="J787" s="288"/>
      <c r="K787" s="277"/>
    </row>
    <row r="788" spans="1:11" ht="27.75" customHeight="1" outlineLevel="1" x14ac:dyDescent="0.25">
      <c r="A788" s="20"/>
      <c r="B788" s="321"/>
      <c r="C788" s="321"/>
      <c r="D788" s="321"/>
      <c r="E788" s="321"/>
      <c r="F788" s="321"/>
      <c r="G788" s="322"/>
      <c r="H788" s="111"/>
      <c r="I788" s="111"/>
      <c r="J788" s="288"/>
      <c r="K788" s="277"/>
    </row>
    <row r="789" spans="1:11" ht="27.75" customHeight="1" outlineLevel="1" x14ac:dyDescent="0.25">
      <c r="A789" s="20"/>
      <c r="B789" s="321"/>
      <c r="C789" s="321"/>
      <c r="D789" s="321"/>
      <c r="E789" s="321"/>
      <c r="F789" s="321"/>
      <c r="G789" s="322"/>
      <c r="H789" s="111"/>
      <c r="I789" s="111"/>
      <c r="J789" s="288"/>
      <c r="K789" s="277"/>
    </row>
    <row r="790" spans="1:11" ht="27.75" customHeight="1" outlineLevel="1" x14ac:dyDescent="0.25">
      <c r="A790" s="20"/>
      <c r="B790" s="321"/>
      <c r="C790" s="321"/>
      <c r="D790" s="321"/>
      <c r="E790" s="321"/>
      <c r="F790" s="321"/>
      <c r="G790" s="322"/>
      <c r="H790" s="111"/>
      <c r="I790" s="111"/>
      <c r="J790" s="288"/>
      <c r="K790" s="277"/>
    </row>
    <row r="791" spans="1:11" ht="27.75" customHeight="1" outlineLevel="1" x14ac:dyDescent="0.25">
      <c r="A791" s="20"/>
      <c r="B791" s="321"/>
      <c r="C791" s="321"/>
      <c r="D791" s="321"/>
      <c r="E791" s="321"/>
      <c r="F791" s="321"/>
      <c r="G791" s="322"/>
      <c r="H791" s="111"/>
      <c r="I791" s="111"/>
      <c r="J791" s="288"/>
      <c r="K791" s="277"/>
    </row>
    <row r="792" spans="1:11" ht="27.75" customHeight="1" outlineLevel="1" x14ac:dyDescent="0.25">
      <c r="A792" s="20"/>
      <c r="B792" s="321"/>
      <c r="C792" s="321"/>
      <c r="D792" s="321"/>
      <c r="E792" s="321"/>
      <c r="F792" s="321"/>
      <c r="G792" s="322"/>
      <c r="H792" s="111"/>
      <c r="I792" s="111"/>
      <c r="J792" s="288"/>
      <c r="K792" s="277"/>
    </row>
    <row r="793" spans="1:11" ht="27.75" customHeight="1" outlineLevel="1" x14ac:dyDescent="0.25">
      <c r="A793" s="20"/>
      <c r="B793" s="321"/>
      <c r="C793" s="321"/>
      <c r="D793" s="321"/>
      <c r="E793" s="321"/>
      <c r="F793" s="321"/>
      <c r="G793" s="322"/>
      <c r="H793" s="111"/>
      <c r="I793" s="111"/>
      <c r="J793" s="288"/>
      <c r="K793" s="277"/>
    </row>
    <row r="794" spans="1:11" ht="27.75" customHeight="1" outlineLevel="1" x14ac:dyDescent="0.25">
      <c r="A794" s="20"/>
      <c r="B794" s="321"/>
      <c r="C794" s="321"/>
      <c r="D794" s="321"/>
      <c r="E794" s="321"/>
      <c r="F794" s="321"/>
      <c r="G794" s="322"/>
      <c r="H794" s="111"/>
      <c r="I794" s="111"/>
      <c r="J794" s="288"/>
      <c r="K794" s="277"/>
    </row>
    <row r="795" spans="1:11" ht="27.75" customHeight="1" outlineLevel="1" x14ac:dyDescent="0.25">
      <c r="A795" s="20"/>
      <c r="B795" s="321"/>
      <c r="C795" s="321"/>
      <c r="D795" s="321"/>
      <c r="E795" s="321"/>
      <c r="F795" s="321"/>
      <c r="G795" s="322"/>
      <c r="H795" s="111"/>
      <c r="I795" s="111"/>
      <c r="J795" s="288"/>
      <c r="K795" s="277"/>
    </row>
    <row r="796" spans="1:11" ht="27.75" customHeight="1" outlineLevel="1" x14ac:dyDescent="0.25">
      <c r="A796" s="20"/>
      <c r="B796" s="321"/>
      <c r="C796" s="321"/>
      <c r="D796" s="321"/>
      <c r="E796" s="321"/>
      <c r="F796" s="321"/>
      <c r="G796" s="322"/>
      <c r="H796" s="111"/>
      <c r="I796" s="111"/>
      <c r="J796" s="288"/>
      <c r="K796" s="277"/>
    </row>
    <row r="797" spans="1:11" ht="27.75" customHeight="1" outlineLevel="1" x14ac:dyDescent="0.25">
      <c r="A797" s="20"/>
      <c r="B797" s="321"/>
      <c r="C797" s="321"/>
      <c r="D797" s="321"/>
      <c r="E797" s="321"/>
      <c r="F797" s="321"/>
      <c r="G797" s="322"/>
      <c r="H797" s="111"/>
      <c r="I797" s="111"/>
      <c r="J797" s="288"/>
      <c r="K797" s="277"/>
    </row>
    <row r="798" spans="1:11" ht="27.75" customHeight="1" x14ac:dyDescent="0.25">
      <c r="A798" s="58" t="s">
        <v>27</v>
      </c>
      <c r="B798" s="54"/>
      <c r="C798" s="63"/>
      <c r="D798" s="64"/>
      <c r="E798" s="64"/>
      <c r="F798" s="64"/>
      <c r="G798" s="236"/>
      <c r="H798" s="110">
        <f>+SUM(H799:H810)</f>
        <v>0</v>
      </c>
      <c r="I798" s="110">
        <f>+SUM(I799:I810)</f>
        <v>0</v>
      </c>
      <c r="J798" s="287"/>
      <c r="K798" s="277"/>
    </row>
    <row r="799" spans="1:11" ht="27.75" customHeight="1" outlineLevel="1" x14ac:dyDescent="0.25">
      <c r="A799" s="20"/>
      <c r="B799" s="321"/>
      <c r="C799" s="321"/>
      <c r="D799" s="321"/>
      <c r="E799" s="321"/>
      <c r="F799" s="321"/>
      <c r="G799" s="322"/>
      <c r="H799" s="111"/>
      <c r="I799" s="111"/>
      <c r="J799" s="288"/>
      <c r="K799" s="277"/>
    </row>
    <row r="800" spans="1:11" ht="27.75" customHeight="1" outlineLevel="1" x14ac:dyDescent="0.25">
      <c r="A800" s="20"/>
      <c r="B800" s="321"/>
      <c r="C800" s="321"/>
      <c r="D800" s="321"/>
      <c r="E800" s="321"/>
      <c r="F800" s="321"/>
      <c r="G800" s="322"/>
      <c r="H800" s="111"/>
      <c r="I800" s="111"/>
      <c r="J800" s="288"/>
      <c r="K800" s="277"/>
    </row>
    <row r="801" spans="1:11" ht="27.75" customHeight="1" outlineLevel="1" x14ac:dyDescent="0.25">
      <c r="A801" s="20"/>
      <c r="B801" s="321"/>
      <c r="C801" s="321"/>
      <c r="D801" s="321"/>
      <c r="E801" s="321"/>
      <c r="F801" s="321"/>
      <c r="G801" s="322"/>
      <c r="H801" s="111"/>
      <c r="I801" s="111"/>
      <c r="J801" s="288"/>
      <c r="K801" s="277"/>
    </row>
    <row r="802" spans="1:11" ht="27.75" customHeight="1" outlineLevel="1" x14ac:dyDescent="0.25">
      <c r="A802" s="20"/>
      <c r="B802" s="321"/>
      <c r="C802" s="321"/>
      <c r="D802" s="321"/>
      <c r="E802" s="321"/>
      <c r="F802" s="321"/>
      <c r="G802" s="322"/>
      <c r="H802" s="111"/>
      <c r="I802" s="111"/>
      <c r="J802" s="288"/>
      <c r="K802" s="277"/>
    </row>
    <row r="803" spans="1:11" ht="27.75" customHeight="1" outlineLevel="1" x14ac:dyDescent="0.25">
      <c r="A803" s="20"/>
      <c r="B803" s="321"/>
      <c r="C803" s="321"/>
      <c r="D803" s="321"/>
      <c r="E803" s="321"/>
      <c r="F803" s="321"/>
      <c r="G803" s="322"/>
      <c r="H803" s="111"/>
      <c r="I803" s="111"/>
      <c r="J803" s="288"/>
      <c r="K803" s="277"/>
    </row>
    <row r="804" spans="1:11" ht="27.75" customHeight="1" outlineLevel="1" x14ac:dyDescent="0.25">
      <c r="A804" s="20"/>
      <c r="B804" s="321"/>
      <c r="C804" s="321"/>
      <c r="D804" s="321"/>
      <c r="E804" s="321"/>
      <c r="F804" s="321"/>
      <c r="G804" s="322"/>
      <c r="H804" s="111"/>
      <c r="I804" s="111"/>
      <c r="J804" s="288"/>
      <c r="K804" s="277"/>
    </row>
    <row r="805" spans="1:11" ht="27.75" customHeight="1" outlineLevel="1" x14ac:dyDescent="0.25">
      <c r="A805" s="20"/>
      <c r="B805" s="321"/>
      <c r="C805" s="321"/>
      <c r="D805" s="321"/>
      <c r="E805" s="321"/>
      <c r="F805" s="321"/>
      <c r="G805" s="322"/>
      <c r="H805" s="111"/>
      <c r="I805" s="111"/>
      <c r="J805" s="288"/>
      <c r="K805" s="277"/>
    </row>
    <row r="806" spans="1:11" ht="27.75" customHeight="1" outlineLevel="1" x14ac:dyDescent="0.25">
      <c r="A806" s="20"/>
      <c r="B806" s="321"/>
      <c r="C806" s="321"/>
      <c r="D806" s="321"/>
      <c r="E806" s="321"/>
      <c r="F806" s="321"/>
      <c r="G806" s="322"/>
      <c r="H806" s="111"/>
      <c r="I806" s="111"/>
      <c r="J806" s="288"/>
      <c r="K806" s="277"/>
    </row>
    <row r="807" spans="1:11" ht="27.75" customHeight="1" outlineLevel="1" x14ac:dyDescent="0.25">
      <c r="A807" s="20"/>
      <c r="B807" s="321"/>
      <c r="C807" s="321"/>
      <c r="D807" s="321"/>
      <c r="E807" s="321"/>
      <c r="F807" s="321"/>
      <c r="G807" s="322"/>
      <c r="H807" s="111"/>
      <c r="I807" s="111"/>
      <c r="J807" s="288"/>
      <c r="K807" s="277"/>
    </row>
    <row r="808" spans="1:11" ht="27.75" customHeight="1" outlineLevel="1" x14ac:dyDescent="0.25">
      <c r="A808" s="20"/>
      <c r="B808" s="321"/>
      <c r="C808" s="321"/>
      <c r="D808" s="321"/>
      <c r="E808" s="321"/>
      <c r="F808" s="321"/>
      <c r="G808" s="322"/>
      <c r="H808" s="111"/>
      <c r="I808" s="111"/>
      <c r="J808" s="288"/>
      <c r="K808" s="277"/>
    </row>
    <row r="809" spans="1:11" ht="27.75" customHeight="1" outlineLevel="1" x14ac:dyDescent="0.25">
      <c r="A809" s="20"/>
      <c r="B809" s="321"/>
      <c r="C809" s="321"/>
      <c r="D809" s="321"/>
      <c r="E809" s="321"/>
      <c r="F809" s="321"/>
      <c r="G809" s="322"/>
      <c r="H809" s="111"/>
      <c r="I809" s="111"/>
      <c r="J809" s="288"/>
      <c r="K809" s="277"/>
    </row>
    <row r="810" spans="1:11" ht="27.75" customHeight="1" outlineLevel="1" x14ac:dyDescent="0.25">
      <c r="A810" s="20"/>
      <c r="B810" s="321"/>
      <c r="C810" s="321"/>
      <c r="D810" s="321"/>
      <c r="E810" s="321"/>
      <c r="F810" s="321"/>
      <c r="G810" s="322"/>
      <c r="H810" s="111"/>
      <c r="I810" s="111"/>
      <c r="J810" s="288"/>
      <c r="K810" s="277"/>
    </row>
    <row r="811" spans="1:11" ht="27.75" customHeight="1" x14ac:dyDescent="0.25">
      <c r="A811" s="229" t="s">
        <v>28</v>
      </c>
      <c r="B811" s="139"/>
      <c r="C811" s="139"/>
      <c r="D811" s="140"/>
      <c r="E811" s="141"/>
      <c r="F811" s="141"/>
      <c r="G811" s="236"/>
      <c r="H811" s="110">
        <f>+H812+H827+H840+H853+H866+H881+H894+H907+H922+H935+H948</f>
        <v>0</v>
      </c>
      <c r="I811" s="110">
        <f>+I812+I827+I840+I853+I866+I881+I894+I907+I922+I935+I948</f>
        <v>0</v>
      </c>
      <c r="J811" s="287"/>
      <c r="K811" s="277"/>
    </row>
    <row r="812" spans="1:11" ht="27.75" customHeight="1" x14ac:dyDescent="0.25">
      <c r="A812" s="228" t="s">
        <v>29</v>
      </c>
      <c r="B812" s="54"/>
      <c r="C812" s="63"/>
      <c r="D812" s="64"/>
      <c r="E812" s="64"/>
      <c r="F812" s="64"/>
      <c r="G812" s="237"/>
      <c r="H812" s="110">
        <f>+SUM(H813:H824)</f>
        <v>0</v>
      </c>
      <c r="I812" s="110">
        <f>+SUM(I813:I824)</f>
        <v>0</v>
      </c>
      <c r="J812" s="287"/>
      <c r="K812" s="277"/>
    </row>
    <row r="813" spans="1:11" ht="27.75" customHeight="1" outlineLevel="1" x14ac:dyDescent="0.25">
      <c r="A813" s="20"/>
      <c r="B813" s="321"/>
      <c r="C813" s="321"/>
      <c r="D813" s="321"/>
      <c r="E813" s="321"/>
      <c r="F813" s="321"/>
      <c r="G813" s="322"/>
      <c r="H813" s="111"/>
      <c r="I813" s="111"/>
      <c r="J813" s="288"/>
      <c r="K813" s="277"/>
    </row>
    <row r="814" spans="1:11" ht="27.75" customHeight="1" outlineLevel="1" x14ac:dyDescent="0.25">
      <c r="A814" s="20"/>
      <c r="B814" s="321"/>
      <c r="C814" s="321"/>
      <c r="D814" s="321"/>
      <c r="E814" s="321"/>
      <c r="F814" s="321"/>
      <c r="G814" s="322"/>
      <c r="H814" s="111"/>
      <c r="I814" s="111"/>
      <c r="J814" s="288"/>
      <c r="K814" s="277"/>
    </row>
    <row r="815" spans="1:11" ht="27.75" customHeight="1" outlineLevel="1" x14ac:dyDescent="0.25">
      <c r="A815" s="20"/>
      <c r="B815" s="321"/>
      <c r="C815" s="321"/>
      <c r="D815" s="321"/>
      <c r="E815" s="321"/>
      <c r="F815" s="321"/>
      <c r="G815" s="322"/>
      <c r="H815" s="111"/>
      <c r="I815" s="111"/>
      <c r="J815" s="288"/>
      <c r="K815" s="277"/>
    </row>
    <row r="816" spans="1:11" ht="27.75" customHeight="1" outlineLevel="1" x14ac:dyDescent="0.25">
      <c r="A816" s="20"/>
      <c r="B816" s="321"/>
      <c r="C816" s="321"/>
      <c r="D816" s="321"/>
      <c r="E816" s="321"/>
      <c r="F816" s="321"/>
      <c r="G816" s="322"/>
      <c r="H816" s="111"/>
      <c r="I816" s="111"/>
      <c r="J816" s="288"/>
      <c r="K816" s="277"/>
    </row>
    <row r="817" spans="1:11" ht="27.75" customHeight="1" outlineLevel="1" x14ac:dyDescent="0.25">
      <c r="A817" s="20"/>
      <c r="B817" s="321"/>
      <c r="C817" s="321"/>
      <c r="D817" s="321"/>
      <c r="E817" s="321"/>
      <c r="F817" s="321"/>
      <c r="G817" s="322"/>
      <c r="H817" s="111"/>
      <c r="I817" s="111"/>
      <c r="J817" s="288"/>
      <c r="K817" s="277"/>
    </row>
    <row r="818" spans="1:11" ht="27.75" customHeight="1" outlineLevel="1" x14ac:dyDescent="0.25">
      <c r="A818" s="20"/>
      <c r="B818" s="321"/>
      <c r="C818" s="321"/>
      <c r="D818" s="321"/>
      <c r="E818" s="321"/>
      <c r="F818" s="321"/>
      <c r="G818" s="322"/>
      <c r="H818" s="111"/>
      <c r="I818" s="111"/>
      <c r="J818" s="288"/>
      <c r="K818" s="277"/>
    </row>
    <row r="819" spans="1:11" ht="27.75" customHeight="1" outlineLevel="1" x14ac:dyDescent="0.25">
      <c r="A819" s="20"/>
      <c r="B819" s="321"/>
      <c r="C819" s="321"/>
      <c r="D819" s="321"/>
      <c r="E819" s="321"/>
      <c r="F819" s="321"/>
      <c r="G819" s="322"/>
      <c r="H819" s="111"/>
      <c r="I819" s="111"/>
      <c r="J819" s="288"/>
      <c r="K819" s="277"/>
    </row>
    <row r="820" spans="1:11" ht="27.75" customHeight="1" outlineLevel="1" x14ac:dyDescent="0.25">
      <c r="A820" s="20"/>
      <c r="B820" s="321"/>
      <c r="C820" s="321"/>
      <c r="D820" s="321"/>
      <c r="E820" s="321"/>
      <c r="F820" s="321"/>
      <c r="G820" s="322"/>
      <c r="H820" s="111"/>
      <c r="I820" s="111"/>
      <c r="J820" s="288"/>
      <c r="K820" s="277"/>
    </row>
    <row r="821" spans="1:11" ht="27.75" customHeight="1" outlineLevel="1" x14ac:dyDescent="0.25">
      <c r="A821" s="20"/>
      <c r="B821" s="321"/>
      <c r="C821" s="321"/>
      <c r="D821" s="321"/>
      <c r="E821" s="321"/>
      <c r="F821" s="321"/>
      <c r="G821" s="322"/>
      <c r="H821" s="111"/>
      <c r="I821" s="111"/>
      <c r="J821" s="288"/>
      <c r="K821" s="277"/>
    </row>
    <row r="822" spans="1:11" ht="27.75" customHeight="1" outlineLevel="1" x14ac:dyDescent="0.25">
      <c r="A822" s="20"/>
      <c r="B822" s="321"/>
      <c r="C822" s="321"/>
      <c r="D822" s="321"/>
      <c r="E822" s="321"/>
      <c r="F822" s="321"/>
      <c r="G822" s="322"/>
      <c r="H822" s="111"/>
      <c r="I822" s="111"/>
      <c r="J822" s="288"/>
      <c r="K822" s="277"/>
    </row>
    <row r="823" spans="1:11" ht="27.75" customHeight="1" outlineLevel="1" x14ac:dyDescent="0.25">
      <c r="A823" s="20"/>
      <c r="B823" s="321"/>
      <c r="C823" s="321"/>
      <c r="D823" s="321"/>
      <c r="E823" s="321"/>
      <c r="F823" s="321"/>
      <c r="G823" s="322"/>
      <c r="H823" s="111"/>
      <c r="I823" s="111"/>
      <c r="J823" s="288"/>
      <c r="K823" s="277"/>
    </row>
    <row r="824" spans="1:11" ht="27.75" customHeight="1" outlineLevel="1" thickBot="1" x14ac:dyDescent="0.3">
      <c r="A824" s="23"/>
      <c r="B824" s="323"/>
      <c r="C824" s="323"/>
      <c r="D824" s="323"/>
      <c r="E824" s="323"/>
      <c r="F824" s="323"/>
      <c r="G824" s="324"/>
      <c r="H824" s="113"/>
      <c r="I824" s="113"/>
      <c r="J824" s="288"/>
      <c r="K824" s="277"/>
    </row>
    <row r="825" spans="1:11" ht="27.75" customHeight="1" x14ac:dyDescent="0.25">
      <c r="A825" s="295" t="s">
        <v>171</v>
      </c>
      <c r="B825" s="296"/>
      <c r="C825" s="296"/>
      <c r="D825" s="296"/>
      <c r="E825" s="296"/>
      <c r="F825" s="296"/>
      <c r="G825" s="296"/>
      <c r="H825" s="296"/>
      <c r="I825" s="297"/>
      <c r="J825" s="41"/>
      <c r="K825" s="277"/>
    </row>
    <row r="826" spans="1:11" ht="74.25" customHeight="1" thickBot="1" x14ac:dyDescent="0.3">
      <c r="A826" s="318" t="s">
        <v>168</v>
      </c>
      <c r="B826" s="319"/>
      <c r="C826" s="319"/>
      <c r="D826" s="319"/>
      <c r="E826" s="319"/>
      <c r="F826" s="319"/>
      <c r="G826" s="320"/>
      <c r="H826" s="142" t="s">
        <v>270</v>
      </c>
      <c r="I826" s="142" t="s">
        <v>269</v>
      </c>
      <c r="J826" s="286"/>
      <c r="K826" s="277"/>
    </row>
    <row r="827" spans="1:11" ht="27.75" customHeight="1" thickTop="1" x14ac:dyDescent="0.25">
      <c r="A827" s="58" t="s">
        <v>30</v>
      </c>
      <c r="B827" s="54"/>
      <c r="C827" s="63"/>
      <c r="D827" s="64"/>
      <c r="E827" s="64"/>
      <c r="F827" s="64"/>
      <c r="G827" s="236"/>
      <c r="H827" s="110">
        <f>+SUM(H828:H839)</f>
        <v>0</v>
      </c>
      <c r="I827" s="110">
        <f>+SUM(I828:I839)</f>
        <v>0</v>
      </c>
      <c r="J827" s="287"/>
      <c r="K827" s="277"/>
    </row>
    <row r="828" spans="1:11" ht="27.75" customHeight="1" outlineLevel="1" x14ac:dyDescent="0.25">
      <c r="A828" s="20"/>
      <c r="B828" s="321"/>
      <c r="C828" s="321"/>
      <c r="D828" s="321"/>
      <c r="E828" s="321"/>
      <c r="F828" s="321"/>
      <c r="G828" s="322"/>
      <c r="H828" s="111"/>
      <c r="I828" s="111"/>
      <c r="J828" s="288"/>
      <c r="K828" s="277"/>
    </row>
    <row r="829" spans="1:11" ht="27.75" customHeight="1" outlineLevel="1" x14ac:dyDescent="0.25">
      <c r="A829" s="20"/>
      <c r="B829" s="321"/>
      <c r="C829" s="321"/>
      <c r="D829" s="321"/>
      <c r="E829" s="321"/>
      <c r="F829" s="321"/>
      <c r="G829" s="322"/>
      <c r="H829" s="111"/>
      <c r="I829" s="111"/>
      <c r="J829" s="288"/>
      <c r="K829" s="277"/>
    </row>
    <row r="830" spans="1:11" ht="27.75" customHeight="1" outlineLevel="1" x14ac:dyDescent="0.25">
      <c r="A830" s="20"/>
      <c r="B830" s="321"/>
      <c r="C830" s="321"/>
      <c r="D830" s="321"/>
      <c r="E830" s="321"/>
      <c r="F830" s="321"/>
      <c r="G830" s="322"/>
      <c r="H830" s="111"/>
      <c r="I830" s="111"/>
      <c r="J830" s="288"/>
      <c r="K830" s="277"/>
    </row>
    <row r="831" spans="1:11" ht="27.75" customHeight="1" outlineLevel="1" x14ac:dyDescent="0.25">
      <c r="A831" s="20"/>
      <c r="B831" s="321"/>
      <c r="C831" s="321"/>
      <c r="D831" s="321"/>
      <c r="E831" s="321"/>
      <c r="F831" s="321"/>
      <c r="G831" s="322"/>
      <c r="H831" s="111"/>
      <c r="I831" s="111"/>
      <c r="J831" s="288"/>
      <c r="K831" s="277"/>
    </row>
    <row r="832" spans="1:11" ht="27.75" customHeight="1" outlineLevel="1" x14ac:dyDescent="0.25">
      <c r="A832" s="20"/>
      <c r="B832" s="321"/>
      <c r="C832" s="321"/>
      <c r="D832" s="321"/>
      <c r="E832" s="321"/>
      <c r="F832" s="321"/>
      <c r="G832" s="322"/>
      <c r="H832" s="111"/>
      <c r="I832" s="111"/>
      <c r="J832" s="288"/>
      <c r="K832" s="277"/>
    </row>
    <row r="833" spans="1:11" ht="27.75" customHeight="1" outlineLevel="1" x14ac:dyDescent="0.25">
      <c r="A833" s="20"/>
      <c r="B833" s="321"/>
      <c r="C833" s="321"/>
      <c r="D833" s="321"/>
      <c r="E833" s="321"/>
      <c r="F833" s="321"/>
      <c r="G833" s="322"/>
      <c r="H833" s="111"/>
      <c r="I833" s="111"/>
      <c r="J833" s="288"/>
      <c r="K833" s="277"/>
    </row>
    <row r="834" spans="1:11" ht="27.75" customHeight="1" outlineLevel="1" x14ac:dyDescent="0.25">
      <c r="A834" s="20"/>
      <c r="B834" s="321"/>
      <c r="C834" s="321"/>
      <c r="D834" s="321"/>
      <c r="E834" s="321"/>
      <c r="F834" s="321"/>
      <c r="G834" s="322"/>
      <c r="H834" s="111"/>
      <c r="I834" s="111"/>
      <c r="J834" s="288"/>
      <c r="K834" s="277"/>
    </row>
    <row r="835" spans="1:11" ht="27.75" customHeight="1" outlineLevel="1" x14ac:dyDescent="0.25">
      <c r="A835" s="20"/>
      <c r="B835" s="321"/>
      <c r="C835" s="321"/>
      <c r="D835" s="321"/>
      <c r="E835" s="321"/>
      <c r="F835" s="321"/>
      <c r="G835" s="322"/>
      <c r="H835" s="111"/>
      <c r="I835" s="111"/>
      <c r="J835" s="288"/>
      <c r="K835" s="277"/>
    </row>
    <row r="836" spans="1:11" ht="27.75" customHeight="1" outlineLevel="1" x14ac:dyDescent="0.25">
      <c r="A836" s="20"/>
      <c r="B836" s="321"/>
      <c r="C836" s="321"/>
      <c r="D836" s="321"/>
      <c r="E836" s="321"/>
      <c r="F836" s="321"/>
      <c r="G836" s="322"/>
      <c r="H836" s="111"/>
      <c r="I836" s="111"/>
      <c r="J836" s="288"/>
      <c r="K836" s="277"/>
    </row>
    <row r="837" spans="1:11" ht="27.75" customHeight="1" outlineLevel="1" x14ac:dyDescent="0.25">
      <c r="A837" s="20"/>
      <c r="B837" s="321"/>
      <c r="C837" s="321"/>
      <c r="D837" s="321"/>
      <c r="E837" s="321"/>
      <c r="F837" s="321"/>
      <c r="G837" s="322"/>
      <c r="H837" s="111"/>
      <c r="I837" s="111"/>
      <c r="J837" s="288"/>
      <c r="K837" s="277"/>
    </row>
    <row r="838" spans="1:11" ht="27.75" customHeight="1" outlineLevel="1" x14ac:dyDescent="0.25">
      <c r="A838" s="20"/>
      <c r="B838" s="321"/>
      <c r="C838" s="321"/>
      <c r="D838" s="321"/>
      <c r="E838" s="321"/>
      <c r="F838" s="321"/>
      <c r="G838" s="322"/>
      <c r="H838" s="111"/>
      <c r="I838" s="111"/>
      <c r="J838" s="288"/>
      <c r="K838" s="277"/>
    </row>
    <row r="839" spans="1:11" ht="27.75" customHeight="1" outlineLevel="1" x14ac:dyDescent="0.25">
      <c r="A839" s="20"/>
      <c r="B839" s="321"/>
      <c r="C839" s="321"/>
      <c r="D839" s="321"/>
      <c r="E839" s="321"/>
      <c r="F839" s="321"/>
      <c r="G839" s="322"/>
      <c r="H839" s="111"/>
      <c r="I839" s="111"/>
      <c r="J839" s="288"/>
      <c r="K839" s="277"/>
    </row>
    <row r="840" spans="1:11" ht="27.75" customHeight="1" x14ac:dyDescent="0.25">
      <c r="A840" s="58" t="s">
        <v>31</v>
      </c>
      <c r="B840" s="54"/>
      <c r="C840" s="63"/>
      <c r="D840" s="64"/>
      <c r="E840" s="64"/>
      <c r="F840" s="64"/>
      <c r="G840" s="236"/>
      <c r="H840" s="110">
        <f>+SUM(H841:H852)</f>
        <v>0</v>
      </c>
      <c r="I840" s="110">
        <f>+SUM(I841:I852)</f>
        <v>0</v>
      </c>
      <c r="J840" s="287"/>
      <c r="K840" s="277"/>
    </row>
    <row r="841" spans="1:11" ht="27.75" customHeight="1" outlineLevel="1" x14ac:dyDescent="0.25">
      <c r="A841" s="20"/>
      <c r="B841" s="321"/>
      <c r="C841" s="321"/>
      <c r="D841" s="321"/>
      <c r="E841" s="321"/>
      <c r="F841" s="321"/>
      <c r="G841" s="322"/>
      <c r="H841" s="111"/>
      <c r="I841" s="111"/>
      <c r="J841" s="288"/>
      <c r="K841" s="277"/>
    </row>
    <row r="842" spans="1:11" ht="27.75" customHeight="1" outlineLevel="1" x14ac:dyDescent="0.25">
      <c r="A842" s="20"/>
      <c r="B842" s="321"/>
      <c r="C842" s="321"/>
      <c r="D842" s="321"/>
      <c r="E842" s="321"/>
      <c r="F842" s="321"/>
      <c r="G842" s="322"/>
      <c r="H842" s="111"/>
      <c r="I842" s="111"/>
      <c r="J842" s="288"/>
      <c r="K842" s="277"/>
    </row>
    <row r="843" spans="1:11" ht="27.75" customHeight="1" outlineLevel="1" x14ac:dyDescent="0.25">
      <c r="A843" s="20"/>
      <c r="B843" s="321"/>
      <c r="C843" s="321"/>
      <c r="D843" s="321"/>
      <c r="E843" s="321"/>
      <c r="F843" s="321"/>
      <c r="G843" s="322"/>
      <c r="H843" s="111"/>
      <c r="I843" s="111"/>
      <c r="J843" s="288"/>
      <c r="K843" s="277"/>
    </row>
    <row r="844" spans="1:11" ht="27.75" customHeight="1" outlineLevel="1" x14ac:dyDescent="0.25">
      <c r="A844" s="20"/>
      <c r="B844" s="321"/>
      <c r="C844" s="321"/>
      <c r="D844" s="321"/>
      <c r="E844" s="321"/>
      <c r="F844" s="321"/>
      <c r="G844" s="322"/>
      <c r="H844" s="111"/>
      <c r="I844" s="111"/>
      <c r="J844" s="288"/>
      <c r="K844" s="277"/>
    </row>
    <row r="845" spans="1:11" ht="27.75" customHeight="1" outlineLevel="1" x14ac:dyDescent="0.25">
      <c r="A845" s="20"/>
      <c r="B845" s="321"/>
      <c r="C845" s="321"/>
      <c r="D845" s="321"/>
      <c r="E845" s="321"/>
      <c r="F845" s="321"/>
      <c r="G845" s="322"/>
      <c r="H845" s="111"/>
      <c r="I845" s="111"/>
      <c r="J845" s="288"/>
      <c r="K845" s="277"/>
    </row>
    <row r="846" spans="1:11" ht="27.75" customHeight="1" outlineLevel="1" x14ac:dyDescent="0.25">
      <c r="A846" s="20"/>
      <c r="B846" s="321"/>
      <c r="C846" s="321"/>
      <c r="D846" s="321"/>
      <c r="E846" s="321"/>
      <c r="F846" s="321"/>
      <c r="G846" s="322"/>
      <c r="H846" s="111"/>
      <c r="I846" s="111"/>
      <c r="J846" s="288"/>
      <c r="K846" s="277"/>
    </row>
    <row r="847" spans="1:11" ht="27.75" customHeight="1" outlineLevel="1" x14ac:dyDescent="0.25">
      <c r="A847" s="20"/>
      <c r="B847" s="321"/>
      <c r="C847" s="321"/>
      <c r="D847" s="321"/>
      <c r="E847" s="321"/>
      <c r="F847" s="321"/>
      <c r="G847" s="322"/>
      <c r="H847" s="111"/>
      <c r="I847" s="111"/>
      <c r="J847" s="288"/>
      <c r="K847" s="277"/>
    </row>
    <row r="848" spans="1:11" ht="27.75" customHeight="1" outlineLevel="1" x14ac:dyDescent="0.25">
      <c r="A848" s="20"/>
      <c r="B848" s="321"/>
      <c r="C848" s="321"/>
      <c r="D848" s="321"/>
      <c r="E848" s="321"/>
      <c r="F848" s="321"/>
      <c r="G848" s="322"/>
      <c r="H848" s="111"/>
      <c r="I848" s="111"/>
      <c r="J848" s="288"/>
      <c r="K848" s="277"/>
    </row>
    <row r="849" spans="1:11" ht="27.75" customHeight="1" outlineLevel="1" x14ac:dyDescent="0.25">
      <c r="A849" s="20"/>
      <c r="B849" s="321"/>
      <c r="C849" s="321"/>
      <c r="D849" s="321"/>
      <c r="E849" s="321"/>
      <c r="F849" s="321"/>
      <c r="G849" s="322"/>
      <c r="H849" s="111"/>
      <c r="I849" s="111"/>
      <c r="J849" s="288"/>
      <c r="K849" s="277"/>
    </row>
    <row r="850" spans="1:11" ht="27.75" customHeight="1" outlineLevel="1" x14ac:dyDescent="0.25">
      <c r="A850" s="20"/>
      <c r="B850" s="321"/>
      <c r="C850" s="321"/>
      <c r="D850" s="321"/>
      <c r="E850" s="321"/>
      <c r="F850" s="321"/>
      <c r="G850" s="322"/>
      <c r="H850" s="111"/>
      <c r="I850" s="111"/>
      <c r="J850" s="288"/>
      <c r="K850" s="277"/>
    </row>
    <row r="851" spans="1:11" ht="27.75" customHeight="1" outlineLevel="1" x14ac:dyDescent="0.25">
      <c r="A851" s="20"/>
      <c r="B851" s="321"/>
      <c r="C851" s="321"/>
      <c r="D851" s="321"/>
      <c r="E851" s="321"/>
      <c r="F851" s="321"/>
      <c r="G851" s="322"/>
      <c r="H851" s="111"/>
      <c r="I851" s="111"/>
      <c r="J851" s="288"/>
      <c r="K851" s="277"/>
    </row>
    <row r="852" spans="1:11" ht="27.75" customHeight="1" outlineLevel="1" x14ac:dyDescent="0.25">
      <c r="A852" s="20"/>
      <c r="B852" s="321"/>
      <c r="C852" s="321"/>
      <c r="D852" s="321"/>
      <c r="E852" s="321"/>
      <c r="F852" s="321"/>
      <c r="G852" s="322"/>
      <c r="H852" s="111"/>
      <c r="I852" s="111"/>
      <c r="J852" s="288"/>
      <c r="K852" s="277"/>
    </row>
    <row r="853" spans="1:11" ht="27.75" customHeight="1" x14ac:dyDescent="0.25">
      <c r="A853" s="58" t="s">
        <v>32</v>
      </c>
      <c r="B853" s="54"/>
      <c r="C853" s="63"/>
      <c r="D853" s="64"/>
      <c r="E853" s="64"/>
      <c r="F853" s="64"/>
      <c r="G853" s="236"/>
      <c r="H853" s="110">
        <f>+SUM(H854:H865)</f>
        <v>0</v>
      </c>
      <c r="I853" s="110">
        <f>+SUM(I854:I865)</f>
        <v>0</v>
      </c>
      <c r="J853" s="287"/>
      <c r="K853" s="277"/>
    </row>
    <row r="854" spans="1:11" ht="27.75" customHeight="1" outlineLevel="1" x14ac:dyDescent="0.25">
      <c r="A854" s="20"/>
      <c r="B854" s="321"/>
      <c r="C854" s="321"/>
      <c r="D854" s="321"/>
      <c r="E854" s="321"/>
      <c r="F854" s="321"/>
      <c r="G854" s="322"/>
      <c r="H854" s="111"/>
      <c r="I854" s="111"/>
      <c r="J854" s="288"/>
      <c r="K854" s="277"/>
    </row>
    <row r="855" spans="1:11" ht="27.75" customHeight="1" outlineLevel="1" x14ac:dyDescent="0.25">
      <c r="A855" s="20"/>
      <c r="B855" s="321"/>
      <c r="C855" s="321"/>
      <c r="D855" s="321"/>
      <c r="E855" s="321"/>
      <c r="F855" s="321"/>
      <c r="G855" s="322"/>
      <c r="H855" s="111"/>
      <c r="I855" s="111"/>
      <c r="J855" s="288"/>
      <c r="K855" s="277"/>
    </row>
    <row r="856" spans="1:11" ht="27.75" customHeight="1" outlineLevel="1" x14ac:dyDescent="0.25">
      <c r="A856" s="20"/>
      <c r="B856" s="321"/>
      <c r="C856" s="321"/>
      <c r="D856" s="321"/>
      <c r="E856" s="321"/>
      <c r="F856" s="321"/>
      <c r="G856" s="322"/>
      <c r="H856" s="111"/>
      <c r="I856" s="111"/>
      <c r="J856" s="288"/>
      <c r="K856" s="277"/>
    </row>
    <row r="857" spans="1:11" ht="27.75" customHeight="1" outlineLevel="1" x14ac:dyDescent="0.25">
      <c r="A857" s="20"/>
      <c r="B857" s="321"/>
      <c r="C857" s="321"/>
      <c r="D857" s="321"/>
      <c r="E857" s="321"/>
      <c r="F857" s="321"/>
      <c r="G857" s="322"/>
      <c r="H857" s="111"/>
      <c r="I857" s="111"/>
      <c r="J857" s="288"/>
      <c r="K857" s="277"/>
    </row>
    <row r="858" spans="1:11" ht="27.75" customHeight="1" outlineLevel="1" x14ac:dyDescent="0.25">
      <c r="A858" s="20"/>
      <c r="B858" s="321"/>
      <c r="C858" s="321"/>
      <c r="D858" s="321"/>
      <c r="E858" s="321"/>
      <c r="F858" s="321"/>
      <c r="G858" s="322"/>
      <c r="H858" s="111"/>
      <c r="I858" s="111"/>
      <c r="J858" s="288"/>
      <c r="K858" s="277"/>
    </row>
    <row r="859" spans="1:11" ht="27.75" customHeight="1" outlineLevel="1" x14ac:dyDescent="0.25">
      <c r="A859" s="20"/>
      <c r="B859" s="321"/>
      <c r="C859" s="321"/>
      <c r="D859" s="321"/>
      <c r="E859" s="321"/>
      <c r="F859" s="321"/>
      <c r="G859" s="322"/>
      <c r="H859" s="111"/>
      <c r="I859" s="111"/>
      <c r="J859" s="288"/>
      <c r="K859" s="277"/>
    </row>
    <row r="860" spans="1:11" ht="27.75" customHeight="1" outlineLevel="1" x14ac:dyDescent="0.25">
      <c r="A860" s="20"/>
      <c r="B860" s="321"/>
      <c r="C860" s="321"/>
      <c r="D860" s="321"/>
      <c r="E860" s="321"/>
      <c r="F860" s="321"/>
      <c r="G860" s="322"/>
      <c r="H860" s="111"/>
      <c r="I860" s="111"/>
      <c r="J860" s="288"/>
      <c r="K860" s="277"/>
    </row>
    <row r="861" spans="1:11" ht="27.75" customHeight="1" outlineLevel="1" x14ac:dyDescent="0.25">
      <c r="A861" s="20"/>
      <c r="B861" s="321"/>
      <c r="C861" s="321"/>
      <c r="D861" s="321"/>
      <c r="E861" s="321"/>
      <c r="F861" s="321"/>
      <c r="G861" s="322"/>
      <c r="H861" s="111"/>
      <c r="I861" s="111"/>
      <c r="J861" s="288"/>
      <c r="K861" s="277"/>
    </row>
    <row r="862" spans="1:11" ht="27.75" customHeight="1" outlineLevel="1" x14ac:dyDescent="0.25">
      <c r="A862" s="20"/>
      <c r="B862" s="321"/>
      <c r="C862" s="321"/>
      <c r="D862" s="321"/>
      <c r="E862" s="321"/>
      <c r="F862" s="321"/>
      <c r="G862" s="322"/>
      <c r="H862" s="111"/>
      <c r="I862" s="111"/>
      <c r="J862" s="288"/>
      <c r="K862" s="277"/>
    </row>
    <row r="863" spans="1:11" ht="27.75" customHeight="1" outlineLevel="1" x14ac:dyDescent="0.25">
      <c r="A863" s="20"/>
      <c r="B863" s="321"/>
      <c r="C863" s="321"/>
      <c r="D863" s="321"/>
      <c r="E863" s="321"/>
      <c r="F863" s="321"/>
      <c r="G863" s="322"/>
      <c r="H863" s="111"/>
      <c r="I863" s="111"/>
      <c r="J863" s="288"/>
      <c r="K863" s="277"/>
    </row>
    <row r="864" spans="1:11" ht="27.75" customHeight="1" outlineLevel="1" x14ac:dyDescent="0.25">
      <c r="A864" s="20"/>
      <c r="B864" s="321"/>
      <c r="C864" s="321"/>
      <c r="D864" s="321"/>
      <c r="E864" s="321"/>
      <c r="F864" s="321"/>
      <c r="G864" s="322"/>
      <c r="H864" s="111"/>
      <c r="I864" s="111"/>
      <c r="J864" s="288"/>
      <c r="K864" s="277"/>
    </row>
    <row r="865" spans="1:11" ht="27.75" customHeight="1" outlineLevel="1" x14ac:dyDescent="0.25">
      <c r="A865" s="20"/>
      <c r="B865" s="321"/>
      <c r="C865" s="321"/>
      <c r="D865" s="321"/>
      <c r="E865" s="321"/>
      <c r="F865" s="321"/>
      <c r="G865" s="322"/>
      <c r="H865" s="111"/>
      <c r="I865" s="111"/>
      <c r="J865" s="288"/>
      <c r="K865" s="277"/>
    </row>
    <row r="866" spans="1:11" ht="27.75" customHeight="1" x14ac:dyDescent="0.25">
      <c r="A866" s="58" t="s">
        <v>33</v>
      </c>
      <c r="B866" s="54"/>
      <c r="C866" s="63"/>
      <c r="D866" s="64"/>
      <c r="E866" s="64"/>
      <c r="F866" s="64"/>
      <c r="G866" s="236"/>
      <c r="H866" s="110">
        <f>+SUM(H867:H878)</f>
        <v>0</v>
      </c>
      <c r="I866" s="110">
        <f>+SUM(I867:I878)</f>
        <v>0</v>
      </c>
      <c r="J866" s="287"/>
      <c r="K866" s="277"/>
    </row>
    <row r="867" spans="1:11" ht="27.75" customHeight="1" outlineLevel="1" x14ac:dyDescent="0.25">
      <c r="A867" s="20"/>
      <c r="B867" s="321"/>
      <c r="C867" s="321"/>
      <c r="D867" s="321"/>
      <c r="E867" s="321"/>
      <c r="F867" s="321"/>
      <c r="G867" s="322"/>
      <c r="H867" s="111"/>
      <c r="I867" s="111"/>
      <c r="J867" s="288"/>
      <c r="K867" s="277"/>
    </row>
    <row r="868" spans="1:11" ht="27.75" customHeight="1" outlineLevel="1" x14ac:dyDescent="0.25">
      <c r="A868" s="20"/>
      <c r="B868" s="321"/>
      <c r="C868" s="321"/>
      <c r="D868" s="321"/>
      <c r="E868" s="321"/>
      <c r="F868" s="321"/>
      <c r="G868" s="322"/>
      <c r="H868" s="111"/>
      <c r="I868" s="111"/>
      <c r="J868" s="288"/>
      <c r="K868" s="277"/>
    </row>
    <row r="869" spans="1:11" ht="27.75" customHeight="1" outlineLevel="1" x14ac:dyDescent="0.25">
      <c r="A869" s="20"/>
      <c r="B869" s="321"/>
      <c r="C869" s="321"/>
      <c r="D869" s="321"/>
      <c r="E869" s="321"/>
      <c r="F869" s="321"/>
      <c r="G869" s="322"/>
      <c r="H869" s="111"/>
      <c r="I869" s="111"/>
      <c r="J869" s="288"/>
      <c r="K869" s="277"/>
    </row>
    <row r="870" spans="1:11" ht="27.75" customHeight="1" outlineLevel="1" x14ac:dyDescent="0.25">
      <c r="A870" s="20"/>
      <c r="B870" s="321"/>
      <c r="C870" s="321"/>
      <c r="D870" s="321"/>
      <c r="E870" s="321"/>
      <c r="F870" s="321"/>
      <c r="G870" s="322"/>
      <c r="H870" s="111"/>
      <c r="I870" s="111"/>
      <c r="J870" s="288"/>
      <c r="K870" s="277"/>
    </row>
    <row r="871" spans="1:11" ht="27.75" customHeight="1" outlineLevel="1" x14ac:dyDescent="0.25">
      <c r="A871" s="20"/>
      <c r="B871" s="321"/>
      <c r="C871" s="321"/>
      <c r="D871" s="321"/>
      <c r="E871" s="321"/>
      <c r="F871" s="321"/>
      <c r="G871" s="322"/>
      <c r="H871" s="111"/>
      <c r="I871" s="111"/>
      <c r="J871" s="288"/>
      <c r="K871" s="277"/>
    </row>
    <row r="872" spans="1:11" ht="27.75" customHeight="1" outlineLevel="1" x14ac:dyDescent="0.25">
      <c r="A872" s="20"/>
      <c r="B872" s="321"/>
      <c r="C872" s="321"/>
      <c r="D872" s="321"/>
      <c r="E872" s="321"/>
      <c r="F872" s="321"/>
      <c r="G872" s="322"/>
      <c r="H872" s="111"/>
      <c r="I872" s="111"/>
      <c r="J872" s="288"/>
      <c r="K872" s="277"/>
    </row>
    <row r="873" spans="1:11" ht="27.75" customHeight="1" outlineLevel="1" x14ac:dyDescent="0.25">
      <c r="A873" s="20"/>
      <c r="B873" s="321"/>
      <c r="C873" s="321"/>
      <c r="D873" s="321"/>
      <c r="E873" s="321"/>
      <c r="F873" s="321"/>
      <c r="G873" s="322"/>
      <c r="H873" s="111"/>
      <c r="I873" s="111"/>
      <c r="J873" s="288"/>
      <c r="K873" s="277"/>
    </row>
    <row r="874" spans="1:11" ht="27.75" customHeight="1" outlineLevel="1" x14ac:dyDescent="0.25">
      <c r="A874" s="20"/>
      <c r="B874" s="321"/>
      <c r="C874" s="321"/>
      <c r="D874" s="321"/>
      <c r="E874" s="321"/>
      <c r="F874" s="321"/>
      <c r="G874" s="322"/>
      <c r="H874" s="111"/>
      <c r="I874" s="111"/>
      <c r="J874" s="288"/>
      <c r="K874" s="277"/>
    </row>
    <row r="875" spans="1:11" ht="27.75" customHeight="1" outlineLevel="1" x14ac:dyDescent="0.25">
      <c r="A875" s="20"/>
      <c r="B875" s="321"/>
      <c r="C875" s="321"/>
      <c r="D875" s="321"/>
      <c r="E875" s="321"/>
      <c r="F875" s="321"/>
      <c r="G875" s="322"/>
      <c r="H875" s="111"/>
      <c r="I875" s="111"/>
      <c r="J875" s="288"/>
      <c r="K875" s="277"/>
    </row>
    <row r="876" spans="1:11" ht="27.75" customHeight="1" outlineLevel="1" x14ac:dyDescent="0.25">
      <c r="A876" s="20"/>
      <c r="B876" s="321"/>
      <c r="C876" s="321"/>
      <c r="D876" s="321"/>
      <c r="E876" s="321"/>
      <c r="F876" s="321"/>
      <c r="G876" s="322"/>
      <c r="H876" s="111"/>
      <c r="I876" s="111"/>
      <c r="J876" s="288"/>
      <c r="K876" s="277"/>
    </row>
    <row r="877" spans="1:11" ht="27.75" customHeight="1" outlineLevel="1" x14ac:dyDescent="0.25">
      <c r="A877" s="20"/>
      <c r="B877" s="321"/>
      <c r="C877" s="321"/>
      <c r="D877" s="321"/>
      <c r="E877" s="321"/>
      <c r="F877" s="321"/>
      <c r="G877" s="322"/>
      <c r="H877" s="111"/>
      <c r="I877" s="111"/>
      <c r="J877" s="288"/>
      <c r="K877" s="277"/>
    </row>
    <row r="878" spans="1:11" ht="27.75" customHeight="1" outlineLevel="1" thickBot="1" x14ac:dyDescent="0.3">
      <c r="A878" s="23"/>
      <c r="B878" s="323"/>
      <c r="C878" s="323"/>
      <c r="D878" s="323"/>
      <c r="E878" s="323"/>
      <c r="F878" s="323"/>
      <c r="G878" s="324"/>
      <c r="H878" s="113"/>
      <c r="I878" s="113"/>
      <c r="J878" s="288"/>
      <c r="K878" s="277"/>
    </row>
    <row r="879" spans="1:11" ht="27.75" customHeight="1" x14ac:dyDescent="0.25">
      <c r="A879" s="295" t="s">
        <v>171</v>
      </c>
      <c r="B879" s="296"/>
      <c r="C879" s="296"/>
      <c r="D879" s="296"/>
      <c r="E879" s="296"/>
      <c r="F879" s="296"/>
      <c r="G879" s="296"/>
      <c r="H879" s="296"/>
      <c r="I879" s="297"/>
      <c r="J879" s="41"/>
      <c r="K879" s="277"/>
    </row>
    <row r="880" spans="1:11" ht="54" customHeight="1" thickBot="1" x14ac:dyDescent="0.3">
      <c r="A880" s="318" t="s">
        <v>168</v>
      </c>
      <c r="B880" s="319"/>
      <c r="C880" s="319"/>
      <c r="D880" s="319"/>
      <c r="E880" s="319"/>
      <c r="F880" s="319"/>
      <c r="G880" s="320"/>
      <c r="H880" s="142" t="s">
        <v>270</v>
      </c>
      <c r="I880" s="142" t="s">
        <v>269</v>
      </c>
      <c r="J880" s="286"/>
      <c r="K880" s="277"/>
    </row>
    <row r="881" spans="1:11" ht="27.75" customHeight="1" thickTop="1" x14ac:dyDescent="0.25">
      <c r="A881" s="58" t="s">
        <v>34</v>
      </c>
      <c r="B881" s="54"/>
      <c r="C881" s="63"/>
      <c r="D881" s="64"/>
      <c r="E881" s="64"/>
      <c r="F881" s="64"/>
      <c r="G881" s="236"/>
      <c r="H881" s="110">
        <f>+SUM(H882:H893)</f>
        <v>0</v>
      </c>
      <c r="I881" s="110">
        <f>+SUM(I882:I893)</f>
        <v>0</v>
      </c>
      <c r="J881" s="287"/>
      <c r="K881" s="277"/>
    </row>
    <row r="882" spans="1:11" ht="27.75" customHeight="1" outlineLevel="1" x14ac:dyDescent="0.25">
      <c r="A882" s="20"/>
      <c r="B882" s="321"/>
      <c r="C882" s="321"/>
      <c r="D882" s="321"/>
      <c r="E882" s="321"/>
      <c r="F882" s="321"/>
      <c r="G882" s="322"/>
      <c r="H882" s="111"/>
      <c r="I882" s="111"/>
      <c r="J882" s="288"/>
      <c r="K882" s="277"/>
    </row>
    <row r="883" spans="1:11" ht="27.75" customHeight="1" outlineLevel="1" x14ac:dyDescent="0.25">
      <c r="A883" s="20"/>
      <c r="B883" s="321"/>
      <c r="C883" s="321"/>
      <c r="D883" s="321"/>
      <c r="E883" s="321"/>
      <c r="F883" s="321"/>
      <c r="G883" s="322"/>
      <c r="H883" s="111"/>
      <c r="I883" s="111"/>
      <c r="J883" s="288"/>
      <c r="K883" s="277"/>
    </row>
    <row r="884" spans="1:11" ht="27.75" customHeight="1" outlineLevel="1" x14ac:dyDescent="0.25">
      <c r="A884" s="20"/>
      <c r="B884" s="321"/>
      <c r="C884" s="321"/>
      <c r="D884" s="321"/>
      <c r="E884" s="321"/>
      <c r="F884" s="321"/>
      <c r="G884" s="322"/>
      <c r="H884" s="111"/>
      <c r="I884" s="111"/>
      <c r="J884" s="288"/>
      <c r="K884" s="277"/>
    </row>
    <row r="885" spans="1:11" ht="27.75" customHeight="1" outlineLevel="1" x14ac:dyDescent="0.25">
      <c r="A885" s="20"/>
      <c r="B885" s="321"/>
      <c r="C885" s="321"/>
      <c r="D885" s="321"/>
      <c r="E885" s="321"/>
      <c r="F885" s="321"/>
      <c r="G885" s="322"/>
      <c r="H885" s="111"/>
      <c r="I885" s="111"/>
      <c r="J885" s="288"/>
      <c r="K885" s="277"/>
    </row>
    <row r="886" spans="1:11" ht="27.75" customHeight="1" outlineLevel="1" x14ac:dyDescent="0.25">
      <c r="A886" s="20"/>
      <c r="B886" s="321"/>
      <c r="C886" s="321"/>
      <c r="D886" s="321"/>
      <c r="E886" s="321"/>
      <c r="F886" s="321"/>
      <c r="G886" s="322"/>
      <c r="H886" s="111"/>
      <c r="I886" s="111"/>
      <c r="J886" s="288"/>
      <c r="K886" s="277"/>
    </row>
    <row r="887" spans="1:11" ht="27.75" customHeight="1" outlineLevel="1" x14ac:dyDescent="0.25">
      <c r="A887" s="20"/>
      <c r="B887" s="321"/>
      <c r="C887" s="321"/>
      <c r="D887" s="321"/>
      <c r="E887" s="321"/>
      <c r="F887" s="321"/>
      <c r="G887" s="322"/>
      <c r="H887" s="111"/>
      <c r="I887" s="111"/>
      <c r="J887" s="288"/>
      <c r="K887" s="277"/>
    </row>
    <row r="888" spans="1:11" ht="27.75" customHeight="1" outlineLevel="1" x14ac:dyDescent="0.25">
      <c r="A888" s="20"/>
      <c r="B888" s="321"/>
      <c r="C888" s="321"/>
      <c r="D888" s="321"/>
      <c r="E888" s="321"/>
      <c r="F888" s="321"/>
      <c r="G888" s="322"/>
      <c r="H888" s="111"/>
      <c r="I888" s="111"/>
      <c r="J888" s="288"/>
      <c r="K888" s="277"/>
    </row>
    <row r="889" spans="1:11" ht="27.75" customHeight="1" outlineLevel="1" x14ac:dyDescent="0.25">
      <c r="A889" s="20"/>
      <c r="B889" s="321"/>
      <c r="C889" s="321"/>
      <c r="D889" s="321"/>
      <c r="E889" s="321"/>
      <c r="F889" s="321"/>
      <c r="G889" s="322"/>
      <c r="H889" s="111"/>
      <c r="I889" s="111"/>
      <c r="J889" s="288"/>
      <c r="K889" s="277"/>
    </row>
    <row r="890" spans="1:11" ht="27.75" customHeight="1" outlineLevel="1" x14ac:dyDescent="0.25">
      <c r="A890" s="20"/>
      <c r="B890" s="321"/>
      <c r="C890" s="321"/>
      <c r="D890" s="321"/>
      <c r="E890" s="321"/>
      <c r="F890" s="321"/>
      <c r="G890" s="322"/>
      <c r="H890" s="111"/>
      <c r="I890" s="111"/>
      <c r="J890" s="288"/>
      <c r="K890" s="277"/>
    </row>
    <row r="891" spans="1:11" ht="27.75" customHeight="1" outlineLevel="1" x14ac:dyDescent="0.25">
      <c r="A891" s="20"/>
      <c r="B891" s="321"/>
      <c r="C891" s="321"/>
      <c r="D891" s="321"/>
      <c r="E891" s="321"/>
      <c r="F891" s="321"/>
      <c r="G891" s="322"/>
      <c r="H891" s="111"/>
      <c r="I891" s="111"/>
      <c r="J891" s="288"/>
      <c r="K891" s="277"/>
    </row>
    <row r="892" spans="1:11" ht="27.75" customHeight="1" outlineLevel="1" x14ac:dyDescent="0.25">
      <c r="A892" s="20"/>
      <c r="B892" s="321"/>
      <c r="C892" s="321"/>
      <c r="D892" s="321"/>
      <c r="E892" s="321"/>
      <c r="F892" s="321"/>
      <c r="G892" s="322"/>
      <c r="H892" s="111"/>
      <c r="I892" s="111"/>
      <c r="J892" s="288"/>
      <c r="K892" s="277"/>
    </row>
    <row r="893" spans="1:11" ht="27.75" customHeight="1" outlineLevel="1" x14ac:dyDescent="0.25">
      <c r="A893" s="20"/>
      <c r="B893" s="321"/>
      <c r="C893" s="321"/>
      <c r="D893" s="321"/>
      <c r="E893" s="321"/>
      <c r="F893" s="321"/>
      <c r="G893" s="322"/>
      <c r="H893" s="111"/>
      <c r="I893" s="111"/>
      <c r="J893" s="288"/>
      <c r="K893" s="277"/>
    </row>
    <row r="894" spans="1:11" ht="27.75" customHeight="1" x14ac:dyDescent="0.25">
      <c r="A894" s="58" t="s">
        <v>35</v>
      </c>
      <c r="B894" s="54"/>
      <c r="C894" s="63"/>
      <c r="D894" s="64"/>
      <c r="E894" s="64"/>
      <c r="F894" s="64"/>
      <c r="G894" s="236"/>
      <c r="H894" s="110">
        <f>+SUM(H895:H906)</f>
        <v>0</v>
      </c>
      <c r="I894" s="110">
        <f>+SUM(I895:I906)</f>
        <v>0</v>
      </c>
      <c r="J894" s="287"/>
      <c r="K894" s="277"/>
    </row>
    <row r="895" spans="1:11" ht="27.75" customHeight="1" outlineLevel="1" x14ac:dyDescent="0.25">
      <c r="A895" s="20"/>
      <c r="B895" s="321"/>
      <c r="C895" s="321"/>
      <c r="D895" s="321"/>
      <c r="E895" s="321"/>
      <c r="F895" s="321"/>
      <c r="G895" s="322"/>
      <c r="H895" s="111"/>
      <c r="I895" s="111"/>
      <c r="J895" s="288"/>
      <c r="K895" s="277"/>
    </row>
    <row r="896" spans="1:11" ht="27.75" customHeight="1" outlineLevel="1" x14ac:dyDescent="0.25">
      <c r="A896" s="20"/>
      <c r="B896" s="321"/>
      <c r="C896" s="321"/>
      <c r="D896" s="321"/>
      <c r="E896" s="321"/>
      <c r="F896" s="321"/>
      <c r="G896" s="322"/>
      <c r="H896" s="111"/>
      <c r="I896" s="111"/>
      <c r="J896" s="288"/>
      <c r="K896" s="277"/>
    </row>
    <row r="897" spans="1:11" ht="27.75" customHeight="1" outlineLevel="1" x14ac:dyDescent="0.25">
      <c r="A897" s="20"/>
      <c r="B897" s="321"/>
      <c r="C897" s="321"/>
      <c r="D897" s="321"/>
      <c r="E897" s="321"/>
      <c r="F897" s="321"/>
      <c r="G897" s="322"/>
      <c r="H897" s="111"/>
      <c r="I897" s="111"/>
      <c r="J897" s="288"/>
      <c r="K897" s="277"/>
    </row>
    <row r="898" spans="1:11" ht="27.75" customHeight="1" outlineLevel="1" x14ac:dyDescent="0.25">
      <c r="A898" s="20"/>
      <c r="B898" s="321"/>
      <c r="C898" s="321"/>
      <c r="D898" s="321"/>
      <c r="E898" s="321"/>
      <c r="F898" s="321"/>
      <c r="G898" s="322"/>
      <c r="H898" s="111"/>
      <c r="I898" s="111"/>
      <c r="J898" s="288"/>
      <c r="K898" s="277"/>
    </row>
    <row r="899" spans="1:11" ht="27.75" customHeight="1" outlineLevel="1" x14ac:dyDescent="0.25">
      <c r="A899" s="20"/>
      <c r="B899" s="321"/>
      <c r="C899" s="321"/>
      <c r="D899" s="321"/>
      <c r="E899" s="321"/>
      <c r="F899" s="321"/>
      <c r="G899" s="322"/>
      <c r="H899" s="111"/>
      <c r="I899" s="111"/>
      <c r="J899" s="288"/>
      <c r="K899" s="277"/>
    </row>
    <row r="900" spans="1:11" ht="27.75" customHeight="1" outlineLevel="1" x14ac:dyDescent="0.25">
      <c r="A900" s="20"/>
      <c r="B900" s="321"/>
      <c r="C900" s="321"/>
      <c r="D900" s="321"/>
      <c r="E900" s="321"/>
      <c r="F900" s="321"/>
      <c r="G900" s="322"/>
      <c r="H900" s="111"/>
      <c r="I900" s="111"/>
      <c r="J900" s="288"/>
      <c r="K900" s="277"/>
    </row>
    <row r="901" spans="1:11" ht="27.75" customHeight="1" outlineLevel="1" x14ac:dyDescent="0.25">
      <c r="A901" s="20"/>
      <c r="B901" s="321"/>
      <c r="C901" s="321"/>
      <c r="D901" s="321"/>
      <c r="E901" s="321"/>
      <c r="F901" s="321"/>
      <c r="G901" s="322"/>
      <c r="H901" s="111"/>
      <c r="I901" s="111"/>
      <c r="J901" s="288"/>
      <c r="K901" s="277"/>
    </row>
    <row r="902" spans="1:11" ht="27.75" customHeight="1" outlineLevel="1" x14ac:dyDescent="0.25">
      <c r="A902" s="20"/>
      <c r="B902" s="321"/>
      <c r="C902" s="321"/>
      <c r="D902" s="321"/>
      <c r="E902" s="321"/>
      <c r="F902" s="321"/>
      <c r="G902" s="322"/>
      <c r="H902" s="111"/>
      <c r="I902" s="111"/>
      <c r="J902" s="288"/>
      <c r="K902" s="277"/>
    </row>
    <row r="903" spans="1:11" ht="27.75" customHeight="1" outlineLevel="1" x14ac:dyDescent="0.25">
      <c r="A903" s="20"/>
      <c r="B903" s="321"/>
      <c r="C903" s="321"/>
      <c r="D903" s="321"/>
      <c r="E903" s="321"/>
      <c r="F903" s="321"/>
      <c r="G903" s="322"/>
      <c r="H903" s="111"/>
      <c r="I903" s="111"/>
      <c r="J903" s="288"/>
      <c r="K903" s="277"/>
    </row>
    <row r="904" spans="1:11" ht="27.75" customHeight="1" outlineLevel="1" x14ac:dyDescent="0.25">
      <c r="A904" s="20"/>
      <c r="B904" s="321"/>
      <c r="C904" s="321"/>
      <c r="D904" s="321"/>
      <c r="E904" s="321"/>
      <c r="F904" s="321"/>
      <c r="G904" s="322"/>
      <c r="H904" s="111"/>
      <c r="I904" s="111"/>
      <c r="J904" s="288"/>
      <c r="K904" s="277"/>
    </row>
    <row r="905" spans="1:11" ht="27.75" customHeight="1" outlineLevel="1" x14ac:dyDescent="0.25">
      <c r="A905" s="20"/>
      <c r="B905" s="321"/>
      <c r="C905" s="321"/>
      <c r="D905" s="321"/>
      <c r="E905" s="321"/>
      <c r="F905" s="321"/>
      <c r="G905" s="322"/>
      <c r="H905" s="111"/>
      <c r="I905" s="111"/>
      <c r="J905" s="288"/>
      <c r="K905" s="277"/>
    </row>
    <row r="906" spans="1:11" ht="27.75" customHeight="1" outlineLevel="1" x14ac:dyDescent="0.25">
      <c r="A906" s="20"/>
      <c r="B906" s="321"/>
      <c r="C906" s="321"/>
      <c r="D906" s="321"/>
      <c r="E906" s="321"/>
      <c r="F906" s="321"/>
      <c r="G906" s="322"/>
      <c r="H906" s="111"/>
      <c r="I906" s="111"/>
      <c r="J906" s="288"/>
      <c r="K906" s="277"/>
    </row>
    <row r="907" spans="1:11" ht="27.75" customHeight="1" x14ac:dyDescent="0.25">
      <c r="A907" s="58" t="s">
        <v>36</v>
      </c>
      <c r="B907" s="54"/>
      <c r="C907" s="63"/>
      <c r="D907" s="64"/>
      <c r="E907" s="64"/>
      <c r="F907" s="64"/>
      <c r="G907" s="236"/>
      <c r="H907" s="110">
        <f>+SUM(H908:H919)</f>
        <v>0</v>
      </c>
      <c r="I907" s="110">
        <f>+SUM(I908:I919)</f>
        <v>0</v>
      </c>
      <c r="J907" s="287"/>
      <c r="K907" s="277"/>
    </row>
    <row r="908" spans="1:11" ht="27.75" customHeight="1" outlineLevel="1" x14ac:dyDescent="0.25">
      <c r="A908" s="20"/>
      <c r="B908" s="321"/>
      <c r="C908" s="321"/>
      <c r="D908" s="321"/>
      <c r="E908" s="321"/>
      <c r="F908" s="321"/>
      <c r="G908" s="322"/>
      <c r="H908" s="111"/>
      <c r="I908" s="111"/>
      <c r="J908" s="288"/>
      <c r="K908" s="277"/>
    </row>
    <row r="909" spans="1:11" ht="27.75" customHeight="1" outlineLevel="1" x14ac:dyDescent="0.25">
      <c r="A909" s="20"/>
      <c r="B909" s="321"/>
      <c r="C909" s="321"/>
      <c r="D909" s="321"/>
      <c r="E909" s="321"/>
      <c r="F909" s="321"/>
      <c r="G909" s="322"/>
      <c r="H909" s="111"/>
      <c r="I909" s="111"/>
      <c r="J909" s="288"/>
      <c r="K909" s="277"/>
    </row>
    <row r="910" spans="1:11" ht="27.75" customHeight="1" outlineLevel="1" x14ac:dyDescent="0.25">
      <c r="A910" s="20"/>
      <c r="B910" s="321"/>
      <c r="C910" s="321"/>
      <c r="D910" s="321"/>
      <c r="E910" s="321"/>
      <c r="F910" s="321"/>
      <c r="G910" s="322"/>
      <c r="H910" s="111"/>
      <c r="I910" s="111"/>
      <c r="J910" s="288"/>
      <c r="K910" s="277"/>
    </row>
    <row r="911" spans="1:11" ht="27.75" customHeight="1" outlineLevel="1" x14ac:dyDescent="0.25">
      <c r="A911" s="20"/>
      <c r="B911" s="321"/>
      <c r="C911" s="321"/>
      <c r="D911" s="321"/>
      <c r="E911" s="321"/>
      <c r="F911" s="321"/>
      <c r="G911" s="322"/>
      <c r="H911" s="111"/>
      <c r="I911" s="111"/>
      <c r="J911" s="288"/>
      <c r="K911" s="277"/>
    </row>
    <row r="912" spans="1:11" ht="27.75" customHeight="1" outlineLevel="1" x14ac:dyDescent="0.25">
      <c r="A912" s="20"/>
      <c r="B912" s="321"/>
      <c r="C912" s="321"/>
      <c r="D912" s="321"/>
      <c r="E912" s="321"/>
      <c r="F912" s="321"/>
      <c r="G912" s="322"/>
      <c r="H912" s="111"/>
      <c r="I912" s="111"/>
      <c r="J912" s="288"/>
      <c r="K912" s="277"/>
    </row>
    <row r="913" spans="1:11" ht="27.75" customHeight="1" outlineLevel="1" x14ac:dyDescent="0.25">
      <c r="A913" s="20"/>
      <c r="B913" s="321"/>
      <c r="C913" s="321"/>
      <c r="D913" s="321"/>
      <c r="E913" s="321"/>
      <c r="F913" s="321"/>
      <c r="G913" s="322"/>
      <c r="H913" s="111"/>
      <c r="I913" s="111"/>
      <c r="J913" s="288"/>
      <c r="K913" s="277"/>
    </row>
    <row r="914" spans="1:11" ht="27.75" customHeight="1" outlineLevel="1" x14ac:dyDescent="0.25">
      <c r="A914" s="20"/>
      <c r="B914" s="321"/>
      <c r="C914" s="321"/>
      <c r="D914" s="321"/>
      <c r="E914" s="321"/>
      <c r="F914" s="321"/>
      <c r="G914" s="322"/>
      <c r="H914" s="111"/>
      <c r="I914" s="111"/>
      <c r="J914" s="288"/>
      <c r="K914" s="277"/>
    </row>
    <row r="915" spans="1:11" ht="27.75" customHeight="1" outlineLevel="1" x14ac:dyDescent="0.25">
      <c r="A915" s="20"/>
      <c r="B915" s="321"/>
      <c r="C915" s="321"/>
      <c r="D915" s="321"/>
      <c r="E915" s="321"/>
      <c r="F915" s="321"/>
      <c r="G915" s="322"/>
      <c r="H915" s="111"/>
      <c r="I915" s="111"/>
      <c r="J915" s="288"/>
      <c r="K915" s="277"/>
    </row>
    <row r="916" spans="1:11" ht="27.75" customHeight="1" outlineLevel="1" x14ac:dyDescent="0.25">
      <c r="A916" s="20"/>
      <c r="B916" s="321"/>
      <c r="C916" s="321"/>
      <c r="D916" s="321"/>
      <c r="E916" s="321"/>
      <c r="F916" s="321"/>
      <c r="G916" s="322"/>
      <c r="H916" s="111"/>
      <c r="I916" s="111"/>
      <c r="J916" s="288"/>
      <c r="K916" s="277"/>
    </row>
    <row r="917" spans="1:11" ht="27.75" customHeight="1" outlineLevel="1" x14ac:dyDescent="0.25">
      <c r="A917" s="20"/>
      <c r="B917" s="321"/>
      <c r="C917" s="321"/>
      <c r="D917" s="321"/>
      <c r="E917" s="321"/>
      <c r="F917" s="321"/>
      <c r="G917" s="322"/>
      <c r="H917" s="111"/>
      <c r="I917" s="111"/>
      <c r="J917" s="288"/>
      <c r="K917" s="277"/>
    </row>
    <row r="918" spans="1:11" ht="27.75" customHeight="1" outlineLevel="1" x14ac:dyDescent="0.25">
      <c r="A918" s="20"/>
      <c r="B918" s="321"/>
      <c r="C918" s="321"/>
      <c r="D918" s="321"/>
      <c r="E918" s="321"/>
      <c r="F918" s="321"/>
      <c r="G918" s="322"/>
      <c r="H918" s="111"/>
      <c r="I918" s="111"/>
      <c r="J918" s="288"/>
      <c r="K918" s="277"/>
    </row>
    <row r="919" spans="1:11" ht="27.75" customHeight="1" outlineLevel="1" thickBot="1" x14ac:dyDescent="0.3">
      <c r="A919" s="23"/>
      <c r="B919" s="323"/>
      <c r="C919" s="323"/>
      <c r="D919" s="323"/>
      <c r="E919" s="323"/>
      <c r="F919" s="323"/>
      <c r="G919" s="324"/>
      <c r="H919" s="113"/>
      <c r="I919" s="113"/>
      <c r="J919" s="288"/>
      <c r="K919" s="277"/>
    </row>
    <row r="920" spans="1:11" ht="27.75" customHeight="1" x14ac:dyDescent="0.25">
      <c r="A920" s="295" t="s">
        <v>171</v>
      </c>
      <c r="B920" s="296"/>
      <c r="C920" s="296"/>
      <c r="D920" s="296"/>
      <c r="E920" s="296"/>
      <c r="F920" s="296"/>
      <c r="G920" s="296"/>
      <c r="H920" s="296"/>
      <c r="I920" s="297"/>
      <c r="J920" s="41"/>
      <c r="K920" s="277"/>
    </row>
    <row r="921" spans="1:11" ht="42" customHeight="1" thickBot="1" x14ac:dyDescent="0.3">
      <c r="A921" s="318" t="s">
        <v>168</v>
      </c>
      <c r="B921" s="319"/>
      <c r="C921" s="319"/>
      <c r="D921" s="319"/>
      <c r="E921" s="319"/>
      <c r="F921" s="319"/>
      <c r="G921" s="320"/>
      <c r="H921" s="142" t="s">
        <v>270</v>
      </c>
      <c r="I921" s="142" t="s">
        <v>269</v>
      </c>
      <c r="J921" s="286"/>
      <c r="K921" s="277"/>
    </row>
    <row r="922" spans="1:11" ht="27.75" customHeight="1" thickTop="1" x14ac:dyDescent="0.25">
      <c r="A922" s="138" t="s">
        <v>37</v>
      </c>
      <c r="B922" s="139"/>
      <c r="C922" s="139"/>
      <c r="D922" s="140"/>
      <c r="E922" s="141"/>
      <c r="F922" s="141"/>
      <c r="G922" s="236"/>
      <c r="H922" s="110">
        <f>+SUM(H923:H934)</f>
        <v>0</v>
      </c>
      <c r="I922" s="110">
        <f>+SUM(I923:I934)</f>
        <v>0</v>
      </c>
      <c r="J922" s="287"/>
      <c r="K922" s="277"/>
    </row>
    <row r="923" spans="1:11" ht="27.75" customHeight="1" outlineLevel="1" x14ac:dyDescent="0.25">
      <c r="A923" s="20"/>
      <c r="B923" s="321"/>
      <c r="C923" s="321"/>
      <c r="D923" s="321"/>
      <c r="E923" s="321"/>
      <c r="F923" s="321"/>
      <c r="G923" s="322"/>
      <c r="H923" s="111"/>
      <c r="I923" s="111"/>
      <c r="J923" s="288"/>
      <c r="K923" s="277"/>
    </row>
    <row r="924" spans="1:11" ht="27.75" customHeight="1" outlineLevel="1" x14ac:dyDescent="0.25">
      <c r="A924" s="20"/>
      <c r="B924" s="321"/>
      <c r="C924" s="321"/>
      <c r="D924" s="321"/>
      <c r="E924" s="321"/>
      <c r="F924" s="321"/>
      <c r="G924" s="322"/>
      <c r="H924" s="111"/>
      <c r="I924" s="111"/>
      <c r="J924" s="288"/>
      <c r="K924" s="277"/>
    </row>
    <row r="925" spans="1:11" ht="27.75" customHeight="1" outlineLevel="1" x14ac:dyDescent="0.25">
      <c r="A925" s="20"/>
      <c r="B925" s="321"/>
      <c r="C925" s="321"/>
      <c r="D925" s="321"/>
      <c r="E925" s="321"/>
      <c r="F925" s="321"/>
      <c r="G925" s="322"/>
      <c r="H925" s="111"/>
      <c r="I925" s="111"/>
      <c r="J925" s="288"/>
      <c r="K925" s="277"/>
    </row>
    <row r="926" spans="1:11" ht="27.75" customHeight="1" outlineLevel="1" x14ac:dyDescent="0.25">
      <c r="A926" s="20"/>
      <c r="B926" s="321"/>
      <c r="C926" s="321"/>
      <c r="D926" s="321"/>
      <c r="E926" s="321"/>
      <c r="F926" s="321"/>
      <c r="G926" s="322"/>
      <c r="H926" s="111"/>
      <c r="I926" s="111"/>
      <c r="J926" s="288"/>
      <c r="K926" s="277"/>
    </row>
    <row r="927" spans="1:11" ht="27.75" customHeight="1" outlineLevel="1" x14ac:dyDescent="0.25">
      <c r="A927" s="20"/>
      <c r="B927" s="321"/>
      <c r="C927" s="321"/>
      <c r="D927" s="321"/>
      <c r="E927" s="321"/>
      <c r="F927" s="321"/>
      <c r="G927" s="322"/>
      <c r="H927" s="111"/>
      <c r="I927" s="111"/>
      <c r="J927" s="288"/>
      <c r="K927" s="277"/>
    </row>
    <row r="928" spans="1:11" ht="27.75" customHeight="1" outlineLevel="1" x14ac:dyDescent="0.25">
      <c r="A928" s="20"/>
      <c r="B928" s="321"/>
      <c r="C928" s="321"/>
      <c r="D928" s="321"/>
      <c r="E928" s="321"/>
      <c r="F928" s="321"/>
      <c r="G928" s="322"/>
      <c r="H928" s="111"/>
      <c r="I928" s="111"/>
      <c r="J928" s="288"/>
      <c r="K928" s="277"/>
    </row>
    <row r="929" spans="1:11" ht="27.75" customHeight="1" outlineLevel="1" x14ac:dyDescent="0.25">
      <c r="A929" s="20"/>
      <c r="B929" s="321"/>
      <c r="C929" s="321"/>
      <c r="D929" s="321"/>
      <c r="E929" s="321"/>
      <c r="F929" s="321"/>
      <c r="G929" s="322"/>
      <c r="H929" s="111"/>
      <c r="I929" s="111"/>
      <c r="J929" s="288"/>
      <c r="K929" s="277"/>
    </row>
    <row r="930" spans="1:11" ht="27.75" customHeight="1" outlineLevel="1" x14ac:dyDescent="0.25">
      <c r="A930" s="20"/>
      <c r="B930" s="321"/>
      <c r="C930" s="321"/>
      <c r="D930" s="321"/>
      <c r="E930" s="321"/>
      <c r="F930" s="321"/>
      <c r="G930" s="322"/>
      <c r="H930" s="111"/>
      <c r="I930" s="111"/>
      <c r="J930" s="288"/>
      <c r="K930" s="277"/>
    </row>
    <row r="931" spans="1:11" ht="27.75" customHeight="1" outlineLevel="1" x14ac:dyDescent="0.25">
      <c r="A931" s="20"/>
      <c r="B931" s="321"/>
      <c r="C931" s="321"/>
      <c r="D931" s="321"/>
      <c r="E931" s="321"/>
      <c r="F931" s="321"/>
      <c r="G931" s="322"/>
      <c r="H931" s="111"/>
      <c r="I931" s="111"/>
      <c r="J931" s="288"/>
      <c r="K931" s="277"/>
    </row>
    <row r="932" spans="1:11" ht="27.75" customHeight="1" outlineLevel="1" x14ac:dyDescent="0.25">
      <c r="A932" s="20"/>
      <c r="B932" s="321"/>
      <c r="C932" s="321"/>
      <c r="D932" s="321"/>
      <c r="E932" s="321"/>
      <c r="F932" s="321"/>
      <c r="G932" s="322"/>
      <c r="H932" s="111"/>
      <c r="I932" s="111"/>
      <c r="J932" s="288"/>
      <c r="K932" s="277"/>
    </row>
    <row r="933" spans="1:11" ht="27.75" customHeight="1" outlineLevel="1" x14ac:dyDescent="0.25">
      <c r="A933" s="20"/>
      <c r="B933" s="321"/>
      <c r="C933" s="321"/>
      <c r="D933" s="321"/>
      <c r="E933" s="321"/>
      <c r="F933" s="321"/>
      <c r="G933" s="322"/>
      <c r="H933" s="111"/>
      <c r="I933" s="111"/>
      <c r="J933" s="288"/>
      <c r="K933" s="277"/>
    </row>
    <row r="934" spans="1:11" ht="27.75" customHeight="1" outlineLevel="1" x14ac:dyDescent="0.25">
      <c r="A934" s="20"/>
      <c r="B934" s="321"/>
      <c r="C934" s="321"/>
      <c r="D934" s="321"/>
      <c r="E934" s="321"/>
      <c r="F934" s="321"/>
      <c r="G934" s="322"/>
      <c r="H934" s="111"/>
      <c r="I934" s="111"/>
      <c r="J934" s="288"/>
      <c r="K934" s="277"/>
    </row>
    <row r="935" spans="1:11" ht="27.75" customHeight="1" x14ac:dyDescent="0.25">
      <c r="A935" s="58" t="s">
        <v>38</v>
      </c>
      <c r="B935" s="54"/>
      <c r="C935" s="63"/>
      <c r="D935" s="64"/>
      <c r="E935" s="64"/>
      <c r="F935" s="64"/>
      <c r="G935" s="236"/>
      <c r="H935" s="110">
        <f>+SUM(H936:H947)</f>
        <v>0</v>
      </c>
      <c r="I935" s="110">
        <f>+SUM(I936:I947)</f>
        <v>0</v>
      </c>
      <c r="J935" s="287"/>
      <c r="K935" s="277"/>
    </row>
    <row r="936" spans="1:11" ht="27.75" customHeight="1" outlineLevel="1" x14ac:dyDescent="0.25">
      <c r="A936" s="20"/>
      <c r="B936" s="321"/>
      <c r="C936" s="321"/>
      <c r="D936" s="321"/>
      <c r="E936" s="321"/>
      <c r="F936" s="321"/>
      <c r="G936" s="322"/>
      <c r="H936" s="111"/>
      <c r="I936" s="111"/>
      <c r="J936" s="288"/>
      <c r="K936" s="277"/>
    </row>
    <row r="937" spans="1:11" ht="27.75" customHeight="1" outlineLevel="1" x14ac:dyDescent="0.25">
      <c r="A937" s="20"/>
      <c r="B937" s="321"/>
      <c r="C937" s="321"/>
      <c r="D937" s="321"/>
      <c r="E937" s="321"/>
      <c r="F937" s="321"/>
      <c r="G937" s="322"/>
      <c r="H937" s="111"/>
      <c r="I937" s="111"/>
      <c r="J937" s="288"/>
      <c r="K937" s="277"/>
    </row>
    <row r="938" spans="1:11" ht="27.75" customHeight="1" outlineLevel="1" x14ac:dyDescent="0.25">
      <c r="A938" s="20"/>
      <c r="B938" s="321"/>
      <c r="C938" s="321"/>
      <c r="D938" s="321"/>
      <c r="E938" s="321"/>
      <c r="F938" s="321"/>
      <c r="G938" s="322"/>
      <c r="H938" s="111"/>
      <c r="I938" s="111"/>
      <c r="J938" s="288"/>
      <c r="K938" s="277"/>
    </row>
    <row r="939" spans="1:11" ht="27.75" customHeight="1" outlineLevel="1" x14ac:dyDescent="0.25">
      <c r="A939" s="20"/>
      <c r="B939" s="321"/>
      <c r="C939" s="321"/>
      <c r="D939" s="321"/>
      <c r="E939" s="321"/>
      <c r="F939" s="321"/>
      <c r="G939" s="322"/>
      <c r="H939" s="111"/>
      <c r="I939" s="111"/>
      <c r="J939" s="288"/>
      <c r="K939" s="277"/>
    </row>
    <row r="940" spans="1:11" ht="27.75" customHeight="1" outlineLevel="1" x14ac:dyDescent="0.25">
      <c r="A940" s="20"/>
      <c r="B940" s="321"/>
      <c r="C940" s="321"/>
      <c r="D940" s="321"/>
      <c r="E940" s="321"/>
      <c r="F940" s="321"/>
      <c r="G940" s="322"/>
      <c r="H940" s="111"/>
      <c r="I940" s="111"/>
      <c r="J940" s="288"/>
      <c r="K940" s="277"/>
    </row>
    <row r="941" spans="1:11" ht="27.75" customHeight="1" outlineLevel="1" x14ac:dyDescent="0.25">
      <c r="A941" s="20"/>
      <c r="B941" s="321"/>
      <c r="C941" s="321"/>
      <c r="D941" s="321"/>
      <c r="E941" s="321"/>
      <c r="F941" s="321"/>
      <c r="G941" s="322"/>
      <c r="H941" s="111"/>
      <c r="I941" s="111"/>
      <c r="J941" s="288"/>
      <c r="K941" s="277"/>
    </row>
    <row r="942" spans="1:11" ht="27.75" customHeight="1" outlineLevel="1" x14ac:dyDescent="0.25">
      <c r="A942" s="20"/>
      <c r="B942" s="321"/>
      <c r="C942" s="321"/>
      <c r="D942" s="321"/>
      <c r="E942" s="321"/>
      <c r="F942" s="321"/>
      <c r="G942" s="322"/>
      <c r="H942" s="111"/>
      <c r="I942" s="111"/>
      <c r="J942" s="288"/>
      <c r="K942" s="277"/>
    </row>
    <row r="943" spans="1:11" ht="27.75" customHeight="1" outlineLevel="1" x14ac:dyDescent="0.25">
      <c r="A943" s="20"/>
      <c r="B943" s="321"/>
      <c r="C943" s="321"/>
      <c r="D943" s="321"/>
      <c r="E943" s="321"/>
      <c r="F943" s="321"/>
      <c r="G943" s="322"/>
      <c r="H943" s="111"/>
      <c r="I943" s="111"/>
      <c r="J943" s="288"/>
      <c r="K943" s="277"/>
    </row>
    <row r="944" spans="1:11" ht="27.75" customHeight="1" outlineLevel="1" x14ac:dyDescent="0.25">
      <c r="A944" s="20"/>
      <c r="B944" s="321"/>
      <c r="C944" s="321"/>
      <c r="D944" s="321"/>
      <c r="E944" s="321"/>
      <c r="F944" s="321"/>
      <c r="G944" s="322"/>
      <c r="H944" s="111"/>
      <c r="I944" s="111"/>
      <c r="J944" s="288"/>
      <c r="K944" s="277"/>
    </row>
    <row r="945" spans="1:11" ht="27.75" customHeight="1" outlineLevel="1" x14ac:dyDescent="0.25">
      <c r="A945" s="20"/>
      <c r="B945" s="321"/>
      <c r="C945" s="321"/>
      <c r="D945" s="321"/>
      <c r="E945" s="321"/>
      <c r="F945" s="321"/>
      <c r="G945" s="322"/>
      <c r="H945" s="111"/>
      <c r="I945" s="111"/>
      <c r="J945" s="288"/>
      <c r="K945" s="277"/>
    </row>
    <row r="946" spans="1:11" ht="27.75" customHeight="1" outlineLevel="1" x14ac:dyDescent="0.25">
      <c r="A946" s="20"/>
      <c r="B946" s="321"/>
      <c r="C946" s="321"/>
      <c r="D946" s="321"/>
      <c r="E946" s="321"/>
      <c r="F946" s="321"/>
      <c r="G946" s="322"/>
      <c r="H946" s="111"/>
      <c r="I946" s="111"/>
      <c r="J946" s="288"/>
      <c r="K946" s="277"/>
    </row>
    <row r="947" spans="1:11" ht="27.75" customHeight="1" outlineLevel="1" x14ac:dyDescent="0.25">
      <c r="A947" s="20"/>
      <c r="B947" s="321"/>
      <c r="C947" s="321"/>
      <c r="D947" s="321"/>
      <c r="E947" s="321"/>
      <c r="F947" s="321"/>
      <c r="G947" s="322"/>
      <c r="H947" s="111"/>
      <c r="I947" s="111"/>
      <c r="J947" s="288"/>
      <c r="K947" s="277"/>
    </row>
    <row r="948" spans="1:11" ht="27.75" customHeight="1" x14ac:dyDescent="0.25">
      <c r="A948" s="58" t="s">
        <v>39</v>
      </c>
      <c r="B948" s="54"/>
      <c r="C948" s="63"/>
      <c r="D948" s="64"/>
      <c r="E948" s="64"/>
      <c r="F948" s="64"/>
      <c r="G948" s="236"/>
      <c r="H948" s="110">
        <f>+SUM(H949:H960)</f>
        <v>0</v>
      </c>
      <c r="I948" s="110">
        <f>+SUM(I949:I960)</f>
        <v>0</v>
      </c>
      <c r="J948" s="287"/>
      <c r="K948" s="277"/>
    </row>
    <row r="949" spans="1:11" ht="27.75" customHeight="1" outlineLevel="1" x14ac:dyDescent="0.25">
      <c r="A949" s="20"/>
      <c r="B949" s="321"/>
      <c r="C949" s="321"/>
      <c r="D949" s="321"/>
      <c r="E949" s="321"/>
      <c r="F949" s="321"/>
      <c r="G949" s="322"/>
      <c r="H949" s="111"/>
      <c r="I949" s="111"/>
      <c r="J949" s="288"/>
      <c r="K949" s="277"/>
    </row>
    <row r="950" spans="1:11" ht="27.75" customHeight="1" outlineLevel="1" x14ac:dyDescent="0.25">
      <c r="A950" s="20"/>
      <c r="B950" s="321"/>
      <c r="C950" s="321"/>
      <c r="D950" s="321"/>
      <c r="E950" s="321"/>
      <c r="F950" s="321"/>
      <c r="G950" s="322"/>
      <c r="H950" s="111"/>
      <c r="I950" s="111"/>
      <c r="J950" s="288"/>
      <c r="K950" s="277"/>
    </row>
    <row r="951" spans="1:11" ht="27.75" customHeight="1" outlineLevel="1" x14ac:dyDescent="0.25">
      <c r="A951" s="20"/>
      <c r="B951" s="321"/>
      <c r="C951" s="321"/>
      <c r="D951" s="321"/>
      <c r="E951" s="321"/>
      <c r="F951" s="321"/>
      <c r="G951" s="322"/>
      <c r="H951" s="111"/>
      <c r="I951" s="111"/>
      <c r="J951" s="288"/>
      <c r="K951" s="277"/>
    </row>
    <row r="952" spans="1:11" ht="27.75" customHeight="1" outlineLevel="1" x14ac:dyDescent="0.25">
      <c r="A952" s="20"/>
      <c r="B952" s="321"/>
      <c r="C952" s="321"/>
      <c r="D952" s="321"/>
      <c r="E952" s="321"/>
      <c r="F952" s="321"/>
      <c r="G952" s="322"/>
      <c r="H952" s="111"/>
      <c r="I952" s="111"/>
      <c r="J952" s="288"/>
      <c r="K952" s="277"/>
    </row>
    <row r="953" spans="1:11" ht="27.75" customHeight="1" outlineLevel="1" x14ac:dyDescent="0.25">
      <c r="A953" s="20"/>
      <c r="B953" s="321"/>
      <c r="C953" s="321"/>
      <c r="D953" s="321"/>
      <c r="E953" s="321"/>
      <c r="F953" s="321"/>
      <c r="G953" s="322"/>
      <c r="H953" s="111"/>
      <c r="I953" s="111"/>
      <c r="J953" s="288"/>
      <c r="K953" s="277"/>
    </row>
    <row r="954" spans="1:11" ht="27.75" customHeight="1" outlineLevel="1" x14ac:dyDescent="0.25">
      <c r="A954" s="20"/>
      <c r="B954" s="321"/>
      <c r="C954" s="321"/>
      <c r="D954" s="321"/>
      <c r="E954" s="321"/>
      <c r="F954" s="321"/>
      <c r="G954" s="322"/>
      <c r="H954" s="111"/>
      <c r="I954" s="111"/>
      <c r="J954" s="288"/>
      <c r="K954" s="277"/>
    </row>
    <row r="955" spans="1:11" ht="27.75" customHeight="1" outlineLevel="1" x14ac:dyDescent="0.25">
      <c r="A955" s="20"/>
      <c r="B955" s="321"/>
      <c r="C955" s="321"/>
      <c r="D955" s="321"/>
      <c r="E955" s="321"/>
      <c r="F955" s="321"/>
      <c r="G955" s="322"/>
      <c r="H955" s="111"/>
      <c r="I955" s="111"/>
      <c r="J955" s="288"/>
      <c r="K955" s="277"/>
    </row>
    <row r="956" spans="1:11" ht="27.75" customHeight="1" outlineLevel="1" x14ac:dyDescent="0.25">
      <c r="A956" s="20"/>
      <c r="B956" s="321"/>
      <c r="C956" s="321"/>
      <c r="D956" s="321"/>
      <c r="E956" s="321"/>
      <c r="F956" s="321"/>
      <c r="G956" s="322"/>
      <c r="H956" s="111"/>
      <c r="I956" s="111"/>
      <c r="J956" s="288"/>
      <c r="K956" s="277"/>
    </row>
    <row r="957" spans="1:11" ht="27.75" customHeight="1" outlineLevel="1" x14ac:dyDescent="0.25">
      <c r="A957" s="20"/>
      <c r="B957" s="321"/>
      <c r="C957" s="321"/>
      <c r="D957" s="321"/>
      <c r="E957" s="321"/>
      <c r="F957" s="321"/>
      <c r="G957" s="322"/>
      <c r="H957" s="111"/>
      <c r="I957" s="111"/>
      <c r="J957" s="288"/>
      <c r="K957" s="277"/>
    </row>
    <row r="958" spans="1:11" ht="27.75" customHeight="1" outlineLevel="1" x14ac:dyDescent="0.25">
      <c r="A958" s="20"/>
      <c r="B958" s="321"/>
      <c r="C958" s="321"/>
      <c r="D958" s="321"/>
      <c r="E958" s="321"/>
      <c r="F958" s="321"/>
      <c r="G958" s="322"/>
      <c r="H958" s="111"/>
      <c r="I958" s="111"/>
      <c r="J958" s="288"/>
      <c r="K958" s="277"/>
    </row>
    <row r="959" spans="1:11" ht="27.75" customHeight="1" outlineLevel="1" x14ac:dyDescent="0.25">
      <c r="A959" s="20"/>
      <c r="B959" s="321"/>
      <c r="C959" s="321"/>
      <c r="D959" s="321"/>
      <c r="E959" s="321"/>
      <c r="F959" s="321"/>
      <c r="G959" s="322"/>
      <c r="H959" s="111"/>
      <c r="I959" s="111"/>
      <c r="J959" s="288"/>
      <c r="K959" s="277"/>
    </row>
    <row r="960" spans="1:11" ht="27.75" customHeight="1" outlineLevel="1" thickBot="1" x14ac:dyDescent="0.3">
      <c r="A960" s="23"/>
      <c r="B960" s="323"/>
      <c r="C960" s="323"/>
      <c r="D960" s="323"/>
      <c r="E960" s="323"/>
      <c r="F960" s="323"/>
      <c r="G960" s="324"/>
      <c r="H960" s="113"/>
      <c r="I960" s="113"/>
      <c r="J960" s="288"/>
      <c r="K960" s="277"/>
    </row>
    <row r="961" spans="1:11" ht="27.75" customHeight="1" x14ac:dyDescent="0.25">
      <c r="A961" s="295" t="s">
        <v>171</v>
      </c>
      <c r="B961" s="296"/>
      <c r="C961" s="296"/>
      <c r="D961" s="296"/>
      <c r="E961" s="296"/>
      <c r="F961" s="296"/>
      <c r="G961" s="296"/>
      <c r="H961" s="296"/>
      <c r="I961" s="297"/>
      <c r="J961" s="41"/>
      <c r="K961" s="277"/>
    </row>
    <row r="962" spans="1:11" ht="63.75" customHeight="1" thickBot="1" x14ac:dyDescent="0.3">
      <c r="A962" s="318" t="s">
        <v>168</v>
      </c>
      <c r="B962" s="319"/>
      <c r="C962" s="319"/>
      <c r="D962" s="319"/>
      <c r="E962" s="319"/>
      <c r="F962" s="319"/>
      <c r="G962" s="320"/>
      <c r="H962" s="142" t="s">
        <v>270</v>
      </c>
      <c r="I962" s="142" t="s">
        <v>269</v>
      </c>
      <c r="J962" s="286"/>
      <c r="K962" s="277"/>
    </row>
    <row r="963" spans="1:11" ht="27.75" customHeight="1" thickTop="1" x14ac:dyDescent="0.25">
      <c r="A963" s="138" t="s">
        <v>40</v>
      </c>
      <c r="B963" s="139"/>
      <c r="C963" s="139"/>
      <c r="D963" s="140"/>
      <c r="E963" s="141"/>
      <c r="F963" s="141"/>
      <c r="G963" s="238"/>
      <c r="H963" s="110">
        <f>+H964+H977+H990+H1003+H1018+H1031+H1044+H1057+H1072</f>
        <v>0</v>
      </c>
      <c r="I963" s="110">
        <f>+I964+I977+I990+I1003+I1018+I1031+I1044+I1057+I1072</f>
        <v>0</v>
      </c>
      <c r="J963" s="287"/>
      <c r="K963" s="277"/>
    </row>
    <row r="964" spans="1:11" ht="27.75" customHeight="1" x14ac:dyDescent="0.25">
      <c r="A964" s="58" t="s">
        <v>41</v>
      </c>
      <c r="B964" s="54"/>
      <c r="C964" s="63"/>
      <c r="D964" s="64"/>
      <c r="E964" s="64"/>
      <c r="F964" s="64"/>
      <c r="G964" s="236"/>
      <c r="H964" s="110">
        <f>+SUM(H965:H976)</f>
        <v>0</v>
      </c>
      <c r="I964" s="110">
        <f>+SUM(I965:I976)</f>
        <v>0</v>
      </c>
      <c r="J964" s="287"/>
      <c r="K964" s="277"/>
    </row>
    <row r="965" spans="1:11" ht="27.75" customHeight="1" outlineLevel="1" x14ac:dyDescent="0.25">
      <c r="A965" s="20"/>
      <c r="B965" s="321"/>
      <c r="C965" s="321"/>
      <c r="D965" s="321"/>
      <c r="E965" s="321"/>
      <c r="F965" s="321"/>
      <c r="G965" s="322"/>
      <c r="H965" s="111"/>
      <c r="I965" s="111"/>
      <c r="J965" s="288"/>
      <c r="K965" s="277"/>
    </row>
    <row r="966" spans="1:11" ht="27.75" customHeight="1" outlineLevel="1" x14ac:dyDescent="0.25">
      <c r="A966" s="20"/>
      <c r="B966" s="321"/>
      <c r="C966" s="321"/>
      <c r="D966" s="321"/>
      <c r="E966" s="321"/>
      <c r="F966" s="321"/>
      <c r="G966" s="322"/>
      <c r="H966" s="111"/>
      <c r="I966" s="111"/>
      <c r="J966" s="288"/>
      <c r="K966" s="277"/>
    </row>
    <row r="967" spans="1:11" ht="27.75" customHeight="1" outlineLevel="1" x14ac:dyDescent="0.25">
      <c r="A967" s="20"/>
      <c r="B967" s="321"/>
      <c r="C967" s="321"/>
      <c r="D967" s="321"/>
      <c r="E967" s="321"/>
      <c r="F967" s="321"/>
      <c r="G967" s="322"/>
      <c r="H967" s="111"/>
      <c r="I967" s="111"/>
      <c r="J967" s="288"/>
      <c r="K967" s="277"/>
    </row>
    <row r="968" spans="1:11" ht="27.75" customHeight="1" outlineLevel="1" x14ac:dyDescent="0.25">
      <c r="A968" s="20"/>
      <c r="B968" s="321"/>
      <c r="C968" s="321"/>
      <c r="D968" s="321"/>
      <c r="E968" s="321"/>
      <c r="F968" s="321"/>
      <c r="G968" s="322"/>
      <c r="H968" s="111"/>
      <c r="I968" s="111"/>
      <c r="J968" s="288"/>
      <c r="K968" s="277"/>
    </row>
    <row r="969" spans="1:11" ht="27.75" customHeight="1" outlineLevel="1" x14ac:dyDescent="0.25">
      <c r="A969" s="20"/>
      <c r="B969" s="321"/>
      <c r="C969" s="321"/>
      <c r="D969" s="321"/>
      <c r="E969" s="321"/>
      <c r="F969" s="321"/>
      <c r="G969" s="322"/>
      <c r="H969" s="111"/>
      <c r="I969" s="111"/>
      <c r="J969" s="288"/>
      <c r="K969" s="277"/>
    </row>
    <row r="970" spans="1:11" ht="27.75" customHeight="1" outlineLevel="1" x14ac:dyDescent="0.25">
      <c r="A970" s="20"/>
      <c r="B970" s="321"/>
      <c r="C970" s="321"/>
      <c r="D970" s="321"/>
      <c r="E970" s="321"/>
      <c r="F970" s="321"/>
      <c r="G970" s="322"/>
      <c r="H970" s="111"/>
      <c r="I970" s="111"/>
      <c r="J970" s="288"/>
      <c r="K970" s="277"/>
    </row>
    <row r="971" spans="1:11" ht="27.75" customHeight="1" outlineLevel="1" x14ac:dyDescent="0.25">
      <c r="A971" s="20"/>
      <c r="B971" s="321"/>
      <c r="C971" s="321"/>
      <c r="D971" s="321"/>
      <c r="E971" s="321"/>
      <c r="F971" s="321"/>
      <c r="G971" s="322"/>
      <c r="H971" s="111"/>
      <c r="I971" s="111"/>
      <c r="J971" s="288"/>
      <c r="K971" s="277"/>
    </row>
    <row r="972" spans="1:11" ht="27.75" customHeight="1" outlineLevel="1" x14ac:dyDescent="0.25">
      <c r="A972" s="20"/>
      <c r="B972" s="321"/>
      <c r="C972" s="321"/>
      <c r="D972" s="321"/>
      <c r="E972" s="321"/>
      <c r="F972" s="321"/>
      <c r="G972" s="322"/>
      <c r="H972" s="111"/>
      <c r="I972" s="111"/>
      <c r="J972" s="288"/>
      <c r="K972" s="277"/>
    </row>
    <row r="973" spans="1:11" ht="27.75" customHeight="1" outlineLevel="1" x14ac:dyDescent="0.25">
      <c r="A973" s="20"/>
      <c r="B973" s="321"/>
      <c r="C973" s="321"/>
      <c r="D973" s="321"/>
      <c r="E973" s="321"/>
      <c r="F973" s="321"/>
      <c r="G973" s="322"/>
      <c r="H973" s="111"/>
      <c r="I973" s="111"/>
      <c r="J973" s="288"/>
      <c r="K973" s="277"/>
    </row>
    <row r="974" spans="1:11" ht="27.75" customHeight="1" outlineLevel="1" x14ac:dyDescent="0.25">
      <c r="A974" s="20"/>
      <c r="B974" s="321"/>
      <c r="C974" s="321"/>
      <c r="D974" s="321"/>
      <c r="E974" s="321"/>
      <c r="F974" s="321"/>
      <c r="G974" s="322"/>
      <c r="H974" s="111"/>
      <c r="I974" s="111"/>
      <c r="J974" s="288"/>
      <c r="K974" s="277"/>
    </row>
    <row r="975" spans="1:11" ht="27.75" customHeight="1" outlineLevel="1" x14ac:dyDescent="0.25">
      <c r="A975" s="20"/>
      <c r="B975" s="321"/>
      <c r="C975" s="321"/>
      <c r="D975" s="321"/>
      <c r="E975" s="321"/>
      <c r="F975" s="321"/>
      <c r="G975" s="322"/>
      <c r="H975" s="111"/>
      <c r="I975" s="111"/>
      <c r="J975" s="288"/>
      <c r="K975" s="277"/>
    </row>
    <row r="976" spans="1:11" ht="27.75" customHeight="1" outlineLevel="1" x14ac:dyDescent="0.25">
      <c r="A976" s="20"/>
      <c r="B976" s="321"/>
      <c r="C976" s="321"/>
      <c r="D976" s="321"/>
      <c r="E976" s="321"/>
      <c r="F976" s="321"/>
      <c r="G976" s="322"/>
      <c r="H976" s="111"/>
      <c r="I976" s="111"/>
      <c r="J976" s="288"/>
      <c r="K976" s="277"/>
    </row>
    <row r="977" spans="1:11" ht="27.75" customHeight="1" x14ac:dyDescent="0.25">
      <c r="A977" s="58" t="s">
        <v>42</v>
      </c>
      <c r="B977" s="54"/>
      <c r="C977" s="63"/>
      <c r="D977" s="64"/>
      <c r="E977" s="64"/>
      <c r="F977" s="64"/>
      <c r="G977" s="236"/>
      <c r="H977" s="110">
        <f>+SUM(H978:H989)</f>
        <v>0</v>
      </c>
      <c r="I977" s="110">
        <f>+SUM(I978:I989)</f>
        <v>0</v>
      </c>
      <c r="J977" s="287"/>
      <c r="K977" s="277"/>
    </row>
    <row r="978" spans="1:11" ht="27.75" customHeight="1" outlineLevel="1" x14ac:dyDescent="0.25">
      <c r="A978" s="20"/>
      <c r="B978" s="321"/>
      <c r="C978" s="321"/>
      <c r="D978" s="321"/>
      <c r="E978" s="321"/>
      <c r="F978" s="321"/>
      <c r="G978" s="322"/>
      <c r="H978" s="111"/>
      <c r="I978" s="111"/>
      <c r="J978" s="288"/>
      <c r="K978" s="277"/>
    </row>
    <row r="979" spans="1:11" ht="27.75" customHeight="1" outlineLevel="1" x14ac:dyDescent="0.25">
      <c r="A979" s="20"/>
      <c r="B979" s="321"/>
      <c r="C979" s="321"/>
      <c r="D979" s="321"/>
      <c r="E979" s="321"/>
      <c r="F979" s="321"/>
      <c r="G979" s="322"/>
      <c r="H979" s="111"/>
      <c r="I979" s="111"/>
      <c r="J979" s="288"/>
      <c r="K979" s="277"/>
    </row>
    <row r="980" spans="1:11" ht="27.75" customHeight="1" outlineLevel="1" x14ac:dyDescent="0.25">
      <c r="A980" s="20"/>
      <c r="B980" s="321"/>
      <c r="C980" s="321"/>
      <c r="D980" s="321"/>
      <c r="E980" s="321"/>
      <c r="F980" s="321"/>
      <c r="G980" s="322"/>
      <c r="H980" s="111"/>
      <c r="I980" s="111"/>
      <c r="J980" s="288"/>
      <c r="K980" s="277"/>
    </row>
    <row r="981" spans="1:11" ht="27.75" customHeight="1" outlineLevel="1" x14ac:dyDescent="0.25">
      <c r="A981" s="20"/>
      <c r="B981" s="321"/>
      <c r="C981" s="321"/>
      <c r="D981" s="321"/>
      <c r="E981" s="321"/>
      <c r="F981" s="321"/>
      <c r="G981" s="322"/>
      <c r="H981" s="111"/>
      <c r="I981" s="111"/>
      <c r="J981" s="288"/>
      <c r="K981" s="277"/>
    </row>
    <row r="982" spans="1:11" ht="27.75" customHeight="1" outlineLevel="1" x14ac:dyDescent="0.25">
      <c r="A982" s="20"/>
      <c r="B982" s="321"/>
      <c r="C982" s="321"/>
      <c r="D982" s="321"/>
      <c r="E982" s="321"/>
      <c r="F982" s="321"/>
      <c r="G982" s="322"/>
      <c r="H982" s="111"/>
      <c r="I982" s="111"/>
      <c r="J982" s="288"/>
      <c r="K982" s="277"/>
    </row>
    <row r="983" spans="1:11" ht="27.75" customHeight="1" outlineLevel="1" x14ac:dyDescent="0.25">
      <c r="A983" s="20"/>
      <c r="B983" s="321"/>
      <c r="C983" s="321"/>
      <c r="D983" s="321"/>
      <c r="E983" s="321"/>
      <c r="F983" s="321"/>
      <c r="G983" s="322"/>
      <c r="H983" s="111"/>
      <c r="I983" s="111"/>
      <c r="J983" s="288"/>
      <c r="K983" s="277"/>
    </row>
    <row r="984" spans="1:11" ht="27.75" customHeight="1" outlineLevel="1" x14ac:dyDescent="0.25">
      <c r="A984" s="20"/>
      <c r="B984" s="321"/>
      <c r="C984" s="321"/>
      <c r="D984" s="321"/>
      <c r="E984" s="321"/>
      <c r="F984" s="321"/>
      <c r="G984" s="322"/>
      <c r="H984" s="111"/>
      <c r="I984" s="111"/>
      <c r="J984" s="288"/>
      <c r="K984" s="277"/>
    </row>
    <row r="985" spans="1:11" ht="27.75" customHeight="1" outlineLevel="1" x14ac:dyDescent="0.25">
      <c r="A985" s="20"/>
      <c r="B985" s="321"/>
      <c r="C985" s="321"/>
      <c r="D985" s="321"/>
      <c r="E985" s="321"/>
      <c r="F985" s="321"/>
      <c r="G985" s="322"/>
      <c r="H985" s="111"/>
      <c r="I985" s="111"/>
      <c r="J985" s="288"/>
      <c r="K985" s="277"/>
    </row>
    <row r="986" spans="1:11" ht="27.75" customHeight="1" outlineLevel="1" x14ac:dyDescent="0.25">
      <c r="A986" s="20"/>
      <c r="B986" s="321"/>
      <c r="C986" s="321"/>
      <c r="D986" s="321"/>
      <c r="E986" s="321"/>
      <c r="F986" s="321"/>
      <c r="G986" s="322"/>
      <c r="H986" s="111"/>
      <c r="I986" s="111"/>
      <c r="J986" s="288"/>
      <c r="K986" s="277"/>
    </row>
    <row r="987" spans="1:11" ht="27.75" customHeight="1" outlineLevel="1" x14ac:dyDescent="0.25">
      <c r="A987" s="20"/>
      <c r="B987" s="321"/>
      <c r="C987" s="321"/>
      <c r="D987" s="321"/>
      <c r="E987" s="321"/>
      <c r="F987" s="321"/>
      <c r="G987" s="322"/>
      <c r="H987" s="111"/>
      <c r="I987" s="111"/>
      <c r="J987" s="288"/>
      <c r="K987" s="277"/>
    </row>
    <row r="988" spans="1:11" ht="27.75" customHeight="1" outlineLevel="1" x14ac:dyDescent="0.25">
      <c r="A988" s="20"/>
      <c r="B988" s="321"/>
      <c r="C988" s="321"/>
      <c r="D988" s="321"/>
      <c r="E988" s="321"/>
      <c r="F988" s="321"/>
      <c r="G988" s="322"/>
      <c r="H988" s="111"/>
      <c r="I988" s="111"/>
      <c r="J988" s="288"/>
      <c r="K988" s="277"/>
    </row>
    <row r="989" spans="1:11" ht="27.75" customHeight="1" outlineLevel="1" x14ac:dyDescent="0.25">
      <c r="A989" s="20"/>
      <c r="B989" s="321"/>
      <c r="C989" s="321"/>
      <c r="D989" s="321"/>
      <c r="E989" s="321"/>
      <c r="F989" s="321"/>
      <c r="G989" s="322"/>
      <c r="H989" s="111"/>
      <c r="I989" s="111"/>
      <c r="J989" s="288"/>
      <c r="K989" s="277"/>
    </row>
    <row r="990" spans="1:11" ht="27.75" customHeight="1" x14ac:dyDescent="0.25">
      <c r="A990" s="58" t="s">
        <v>43</v>
      </c>
      <c r="B990" s="54"/>
      <c r="C990" s="63"/>
      <c r="D990" s="64"/>
      <c r="E990" s="64"/>
      <c r="F990" s="64"/>
      <c r="G990" s="236"/>
      <c r="H990" s="110">
        <f>+SUM(H991:H1002)</f>
        <v>0</v>
      </c>
      <c r="I990" s="110">
        <f>+SUM(I991:I1002)</f>
        <v>0</v>
      </c>
      <c r="J990" s="287"/>
      <c r="K990" s="277"/>
    </row>
    <row r="991" spans="1:11" ht="27.75" customHeight="1" outlineLevel="1" x14ac:dyDescent="0.25">
      <c r="A991" s="20"/>
      <c r="B991" s="321"/>
      <c r="C991" s="321"/>
      <c r="D991" s="321"/>
      <c r="E991" s="321"/>
      <c r="F991" s="321"/>
      <c r="G991" s="322"/>
      <c r="H991" s="111"/>
      <c r="I991" s="111"/>
      <c r="J991" s="288"/>
      <c r="K991" s="277"/>
    </row>
    <row r="992" spans="1:11" ht="27.75" customHeight="1" outlineLevel="1" x14ac:dyDescent="0.25">
      <c r="A992" s="20"/>
      <c r="B992" s="321"/>
      <c r="C992" s="321"/>
      <c r="D992" s="321"/>
      <c r="E992" s="321"/>
      <c r="F992" s="321"/>
      <c r="G992" s="322"/>
      <c r="H992" s="111"/>
      <c r="I992" s="111"/>
      <c r="J992" s="288"/>
      <c r="K992" s="277"/>
    </row>
    <row r="993" spans="1:11" ht="27.75" customHeight="1" outlineLevel="1" x14ac:dyDescent="0.25">
      <c r="A993" s="20"/>
      <c r="B993" s="321"/>
      <c r="C993" s="321"/>
      <c r="D993" s="321"/>
      <c r="E993" s="321"/>
      <c r="F993" s="321"/>
      <c r="G993" s="322"/>
      <c r="H993" s="111"/>
      <c r="I993" s="111"/>
      <c r="J993" s="288"/>
      <c r="K993" s="277"/>
    </row>
    <row r="994" spans="1:11" ht="27.75" customHeight="1" outlineLevel="1" x14ac:dyDescent="0.25">
      <c r="A994" s="20"/>
      <c r="B994" s="321"/>
      <c r="C994" s="321"/>
      <c r="D994" s="321"/>
      <c r="E994" s="321"/>
      <c r="F994" s="321"/>
      <c r="G994" s="322"/>
      <c r="H994" s="111"/>
      <c r="I994" s="111"/>
      <c r="J994" s="288"/>
      <c r="K994" s="277"/>
    </row>
    <row r="995" spans="1:11" ht="27.75" customHeight="1" outlineLevel="1" x14ac:dyDescent="0.25">
      <c r="A995" s="20"/>
      <c r="B995" s="321"/>
      <c r="C995" s="321"/>
      <c r="D995" s="321"/>
      <c r="E995" s="321"/>
      <c r="F995" s="321"/>
      <c r="G995" s="322"/>
      <c r="H995" s="111"/>
      <c r="I995" s="111"/>
      <c r="J995" s="288"/>
      <c r="K995" s="277"/>
    </row>
    <row r="996" spans="1:11" ht="27.75" customHeight="1" outlineLevel="1" x14ac:dyDescent="0.25">
      <c r="A996" s="20"/>
      <c r="B996" s="321"/>
      <c r="C996" s="321"/>
      <c r="D996" s="321"/>
      <c r="E996" s="321"/>
      <c r="F996" s="321"/>
      <c r="G996" s="322"/>
      <c r="H996" s="111"/>
      <c r="I996" s="111"/>
      <c r="J996" s="288"/>
      <c r="K996" s="277"/>
    </row>
    <row r="997" spans="1:11" ht="27.75" customHeight="1" outlineLevel="1" x14ac:dyDescent="0.25">
      <c r="A997" s="20"/>
      <c r="B997" s="321"/>
      <c r="C997" s="321"/>
      <c r="D997" s="321"/>
      <c r="E997" s="321"/>
      <c r="F997" s="321"/>
      <c r="G997" s="322"/>
      <c r="H997" s="111"/>
      <c r="I997" s="111"/>
      <c r="J997" s="288"/>
      <c r="K997" s="277"/>
    </row>
    <row r="998" spans="1:11" ht="27.75" customHeight="1" outlineLevel="1" x14ac:dyDescent="0.25">
      <c r="A998" s="20"/>
      <c r="B998" s="321"/>
      <c r="C998" s="321"/>
      <c r="D998" s="321"/>
      <c r="E998" s="321"/>
      <c r="F998" s="321"/>
      <c r="G998" s="322"/>
      <c r="H998" s="111"/>
      <c r="I998" s="111"/>
      <c r="J998" s="288"/>
      <c r="K998" s="277"/>
    </row>
    <row r="999" spans="1:11" ht="27.75" customHeight="1" outlineLevel="1" x14ac:dyDescent="0.25">
      <c r="A999" s="20"/>
      <c r="B999" s="321"/>
      <c r="C999" s="321"/>
      <c r="D999" s="321"/>
      <c r="E999" s="321"/>
      <c r="F999" s="321"/>
      <c r="G999" s="322"/>
      <c r="H999" s="111"/>
      <c r="I999" s="111"/>
      <c r="J999" s="288"/>
      <c r="K999" s="277"/>
    </row>
    <row r="1000" spans="1:11" ht="27.75" customHeight="1" outlineLevel="1" x14ac:dyDescent="0.25">
      <c r="A1000" s="20"/>
      <c r="B1000" s="321"/>
      <c r="C1000" s="321"/>
      <c r="D1000" s="321"/>
      <c r="E1000" s="321"/>
      <c r="F1000" s="321"/>
      <c r="G1000" s="322"/>
      <c r="H1000" s="111"/>
      <c r="I1000" s="111"/>
      <c r="J1000" s="288"/>
      <c r="K1000" s="277"/>
    </row>
    <row r="1001" spans="1:11" ht="27.75" customHeight="1" outlineLevel="1" x14ac:dyDescent="0.25">
      <c r="A1001" s="20"/>
      <c r="B1001" s="321"/>
      <c r="C1001" s="321"/>
      <c r="D1001" s="321"/>
      <c r="E1001" s="321"/>
      <c r="F1001" s="321"/>
      <c r="G1001" s="322"/>
      <c r="H1001" s="111"/>
      <c r="I1001" s="111"/>
      <c r="J1001" s="288"/>
      <c r="K1001" s="277"/>
    </row>
    <row r="1002" spans="1:11" ht="27.75" customHeight="1" outlineLevel="1" x14ac:dyDescent="0.25">
      <c r="A1002" s="20"/>
      <c r="B1002" s="321"/>
      <c r="C1002" s="321"/>
      <c r="D1002" s="321"/>
      <c r="E1002" s="321"/>
      <c r="F1002" s="321"/>
      <c r="G1002" s="322"/>
      <c r="H1002" s="111"/>
      <c r="I1002" s="111"/>
      <c r="J1002" s="288"/>
      <c r="K1002" s="277"/>
    </row>
    <row r="1003" spans="1:11" ht="27.75" customHeight="1" x14ac:dyDescent="0.25">
      <c r="A1003" s="58" t="s">
        <v>44</v>
      </c>
      <c r="B1003" s="54"/>
      <c r="C1003" s="63"/>
      <c r="D1003" s="64"/>
      <c r="E1003" s="64"/>
      <c r="F1003" s="64"/>
      <c r="G1003" s="236"/>
      <c r="H1003" s="110">
        <f>+SUM(H1004:H1015)</f>
        <v>0</v>
      </c>
      <c r="I1003" s="110">
        <f>+SUM(I1004:I1015)</f>
        <v>0</v>
      </c>
      <c r="J1003" s="287"/>
      <c r="K1003" s="277"/>
    </row>
    <row r="1004" spans="1:11" ht="27.75" customHeight="1" outlineLevel="1" x14ac:dyDescent="0.25">
      <c r="A1004" s="20"/>
      <c r="B1004" s="321"/>
      <c r="C1004" s="321"/>
      <c r="D1004" s="321"/>
      <c r="E1004" s="321"/>
      <c r="F1004" s="321"/>
      <c r="G1004" s="322"/>
      <c r="H1004" s="111"/>
      <c r="I1004" s="111"/>
      <c r="J1004" s="288"/>
      <c r="K1004" s="277"/>
    </row>
    <row r="1005" spans="1:11" ht="27.75" customHeight="1" outlineLevel="1" x14ac:dyDescent="0.25">
      <c r="A1005" s="20"/>
      <c r="B1005" s="321"/>
      <c r="C1005" s="321"/>
      <c r="D1005" s="321"/>
      <c r="E1005" s="321"/>
      <c r="F1005" s="321"/>
      <c r="G1005" s="322"/>
      <c r="H1005" s="111"/>
      <c r="I1005" s="111"/>
      <c r="J1005" s="288"/>
      <c r="K1005" s="277"/>
    </row>
    <row r="1006" spans="1:11" ht="27.75" customHeight="1" outlineLevel="1" x14ac:dyDescent="0.25">
      <c r="A1006" s="20"/>
      <c r="B1006" s="321"/>
      <c r="C1006" s="321"/>
      <c r="D1006" s="321"/>
      <c r="E1006" s="321"/>
      <c r="F1006" s="321"/>
      <c r="G1006" s="322"/>
      <c r="H1006" s="111"/>
      <c r="I1006" s="111"/>
      <c r="J1006" s="288"/>
      <c r="K1006" s="277"/>
    </row>
    <row r="1007" spans="1:11" ht="27.75" customHeight="1" outlineLevel="1" x14ac:dyDescent="0.25">
      <c r="A1007" s="20"/>
      <c r="B1007" s="321"/>
      <c r="C1007" s="321"/>
      <c r="D1007" s="321"/>
      <c r="E1007" s="321"/>
      <c r="F1007" s="321"/>
      <c r="G1007" s="322"/>
      <c r="H1007" s="111"/>
      <c r="I1007" s="111"/>
      <c r="J1007" s="288"/>
      <c r="K1007" s="277"/>
    </row>
    <row r="1008" spans="1:11" ht="27.75" customHeight="1" outlineLevel="1" x14ac:dyDescent="0.25">
      <c r="A1008" s="20"/>
      <c r="B1008" s="321"/>
      <c r="C1008" s="321"/>
      <c r="D1008" s="321"/>
      <c r="E1008" s="321"/>
      <c r="F1008" s="321"/>
      <c r="G1008" s="322"/>
      <c r="H1008" s="111"/>
      <c r="I1008" s="111"/>
      <c r="J1008" s="288"/>
      <c r="K1008" s="277"/>
    </row>
    <row r="1009" spans="1:11" ht="27.75" customHeight="1" outlineLevel="1" x14ac:dyDescent="0.25">
      <c r="A1009" s="20"/>
      <c r="B1009" s="321"/>
      <c r="C1009" s="321"/>
      <c r="D1009" s="321"/>
      <c r="E1009" s="321"/>
      <c r="F1009" s="321"/>
      <c r="G1009" s="322"/>
      <c r="H1009" s="111"/>
      <c r="I1009" s="111"/>
      <c r="J1009" s="288"/>
      <c r="K1009" s="277"/>
    </row>
    <row r="1010" spans="1:11" ht="27.75" customHeight="1" outlineLevel="1" x14ac:dyDescent="0.25">
      <c r="A1010" s="20"/>
      <c r="B1010" s="321"/>
      <c r="C1010" s="321"/>
      <c r="D1010" s="321"/>
      <c r="E1010" s="321"/>
      <c r="F1010" s="321"/>
      <c r="G1010" s="322"/>
      <c r="H1010" s="111"/>
      <c r="I1010" s="111"/>
      <c r="J1010" s="288"/>
      <c r="K1010" s="277"/>
    </row>
    <row r="1011" spans="1:11" ht="27.75" customHeight="1" outlineLevel="1" x14ac:dyDescent="0.25">
      <c r="A1011" s="20"/>
      <c r="B1011" s="321"/>
      <c r="C1011" s="321"/>
      <c r="D1011" s="321"/>
      <c r="E1011" s="321"/>
      <c r="F1011" s="321"/>
      <c r="G1011" s="322"/>
      <c r="H1011" s="111"/>
      <c r="I1011" s="111"/>
      <c r="J1011" s="288"/>
      <c r="K1011" s="277"/>
    </row>
    <row r="1012" spans="1:11" ht="27.75" customHeight="1" outlineLevel="1" x14ac:dyDescent="0.25">
      <c r="A1012" s="20"/>
      <c r="B1012" s="321"/>
      <c r="C1012" s="321"/>
      <c r="D1012" s="321"/>
      <c r="E1012" s="321"/>
      <c r="F1012" s="321"/>
      <c r="G1012" s="322"/>
      <c r="H1012" s="111"/>
      <c r="I1012" s="111"/>
      <c r="J1012" s="288"/>
      <c r="K1012" s="277"/>
    </row>
    <row r="1013" spans="1:11" ht="27.75" customHeight="1" outlineLevel="1" x14ac:dyDescent="0.25">
      <c r="A1013" s="20"/>
      <c r="B1013" s="321"/>
      <c r="C1013" s="321"/>
      <c r="D1013" s="321"/>
      <c r="E1013" s="321"/>
      <c r="F1013" s="321"/>
      <c r="G1013" s="322"/>
      <c r="H1013" s="111"/>
      <c r="I1013" s="111"/>
      <c r="J1013" s="288"/>
      <c r="K1013" s="277"/>
    </row>
    <row r="1014" spans="1:11" ht="27.75" customHeight="1" outlineLevel="1" x14ac:dyDescent="0.25">
      <c r="A1014" s="20"/>
      <c r="B1014" s="321"/>
      <c r="C1014" s="321"/>
      <c r="D1014" s="321"/>
      <c r="E1014" s="321"/>
      <c r="F1014" s="321"/>
      <c r="G1014" s="322"/>
      <c r="H1014" s="111"/>
      <c r="I1014" s="111"/>
      <c r="J1014" s="288"/>
      <c r="K1014" s="277"/>
    </row>
    <row r="1015" spans="1:11" ht="27.75" customHeight="1" outlineLevel="1" thickBot="1" x14ac:dyDescent="0.3">
      <c r="A1015" s="23"/>
      <c r="B1015" s="323"/>
      <c r="C1015" s="323"/>
      <c r="D1015" s="323"/>
      <c r="E1015" s="323"/>
      <c r="F1015" s="323"/>
      <c r="G1015" s="324"/>
      <c r="H1015" s="113"/>
      <c r="I1015" s="113"/>
      <c r="J1015" s="288"/>
      <c r="K1015" s="277"/>
    </row>
    <row r="1016" spans="1:11" ht="27.75" customHeight="1" x14ac:dyDescent="0.25">
      <c r="A1016" s="295" t="s">
        <v>171</v>
      </c>
      <c r="B1016" s="296"/>
      <c r="C1016" s="296"/>
      <c r="D1016" s="296"/>
      <c r="E1016" s="296"/>
      <c r="F1016" s="296"/>
      <c r="G1016" s="296"/>
      <c r="H1016" s="296"/>
      <c r="I1016" s="297"/>
      <c r="J1016" s="41"/>
      <c r="K1016" s="277"/>
    </row>
    <row r="1017" spans="1:11" ht="68.25" customHeight="1" thickBot="1" x14ac:dyDescent="0.3">
      <c r="A1017" s="318" t="s">
        <v>168</v>
      </c>
      <c r="B1017" s="319"/>
      <c r="C1017" s="319"/>
      <c r="D1017" s="319"/>
      <c r="E1017" s="319"/>
      <c r="F1017" s="319"/>
      <c r="G1017" s="320"/>
      <c r="H1017" s="142" t="s">
        <v>270</v>
      </c>
      <c r="I1017" s="142" t="s">
        <v>269</v>
      </c>
      <c r="J1017" s="286"/>
      <c r="K1017" s="277"/>
    </row>
    <row r="1018" spans="1:11" ht="27.75" customHeight="1" thickTop="1" x14ac:dyDescent="0.25">
      <c r="A1018" s="138" t="s">
        <v>45</v>
      </c>
      <c r="B1018" s="139"/>
      <c r="C1018" s="139"/>
      <c r="D1018" s="140"/>
      <c r="E1018" s="141"/>
      <c r="F1018" s="141"/>
      <c r="G1018" s="238"/>
      <c r="H1018" s="110">
        <f>+SUM(H1019:H1030)</f>
        <v>0</v>
      </c>
      <c r="I1018" s="110">
        <f>+SUM(I1019:I1030)</f>
        <v>0</v>
      </c>
      <c r="J1018" s="287"/>
      <c r="K1018" s="277"/>
    </row>
    <row r="1019" spans="1:11" ht="27.75" customHeight="1" outlineLevel="1" x14ac:dyDescent="0.25">
      <c r="A1019" s="20"/>
      <c r="B1019" s="321"/>
      <c r="C1019" s="321"/>
      <c r="D1019" s="321"/>
      <c r="E1019" s="321"/>
      <c r="F1019" s="321"/>
      <c r="G1019" s="322"/>
      <c r="H1019" s="111"/>
      <c r="I1019" s="111"/>
      <c r="J1019" s="288"/>
      <c r="K1019" s="277"/>
    </row>
    <row r="1020" spans="1:11" ht="27.75" customHeight="1" outlineLevel="1" x14ac:dyDescent="0.25">
      <c r="A1020" s="20"/>
      <c r="B1020" s="321"/>
      <c r="C1020" s="321"/>
      <c r="D1020" s="321"/>
      <c r="E1020" s="321"/>
      <c r="F1020" s="321"/>
      <c r="G1020" s="322"/>
      <c r="H1020" s="111"/>
      <c r="I1020" s="111"/>
      <c r="J1020" s="288"/>
      <c r="K1020" s="277"/>
    </row>
    <row r="1021" spans="1:11" ht="27.75" customHeight="1" outlineLevel="1" x14ac:dyDescent="0.25">
      <c r="A1021" s="20"/>
      <c r="B1021" s="321"/>
      <c r="C1021" s="321"/>
      <c r="D1021" s="321"/>
      <c r="E1021" s="321"/>
      <c r="F1021" s="321"/>
      <c r="G1021" s="322"/>
      <c r="H1021" s="111"/>
      <c r="I1021" s="111"/>
      <c r="J1021" s="288"/>
      <c r="K1021" s="277"/>
    </row>
    <row r="1022" spans="1:11" ht="27.75" customHeight="1" outlineLevel="1" x14ac:dyDescent="0.25">
      <c r="A1022" s="20"/>
      <c r="B1022" s="321"/>
      <c r="C1022" s="321"/>
      <c r="D1022" s="321"/>
      <c r="E1022" s="321"/>
      <c r="F1022" s="321"/>
      <c r="G1022" s="322"/>
      <c r="H1022" s="111"/>
      <c r="I1022" s="111"/>
      <c r="J1022" s="288"/>
      <c r="K1022" s="277"/>
    </row>
    <row r="1023" spans="1:11" ht="27.75" customHeight="1" outlineLevel="1" x14ac:dyDescent="0.25">
      <c r="A1023" s="20"/>
      <c r="B1023" s="321"/>
      <c r="C1023" s="321"/>
      <c r="D1023" s="321"/>
      <c r="E1023" s="321"/>
      <c r="F1023" s="321"/>
      <c r="G1023" s="322"/>
      <c r="H1023" s="111"/>
      <c r="I1023" s="111"/>
      <c r="J1023" s="288"/>
      <c r="K1023" s="277"/>
    </row>
    <row r="1024" spans="1:11" ht="27.75" customHeight="1" outlineLevel="1" x14ac:dyDescent="0.25">
      <c r="A1024" s="20"/>
      <c r="B1024" s="321"/>
      <c r="C1024" s="321"/>
      <c r="D1024" s="321"/>
      <c r="E1024" s="321"/>
      <c r="F1024" s="321"/>
      <c r="G1024" s="322"/>
      <c r="H1024" s="111"/>
      <c r="I1024" s="111"/>
      <c r="J1024" s="288"/>
      <c r="K1024" s="277"/>
    </row>
    <row r="1025" spans="1:11" ht="27.75" customHeight="1" outlineLevel="1" x14ac:dyDescent="0.25">
      <c r="A1025" s="20"/>
      <c r="B1025" s="321"/>
      <c r="C1025" s="321"/>
      <c r="D1025" s="321"/>
      <c r="E1025" s="321"/>
      <c r="F1025" s="321"/>
      <c r="G1025" s="322"/>
      <c r="H1025" s="111"/>
      <c r="I1025" s="111"/>
      <c r="J1025" s="288"/>
      <c r="K1025" s="277"/>
    </row>
    <row r="1026" spans="1:11" ht="27.75" customHeight="1" outlineLevel="1" x14ac:dyDescent="0.25">
      <c r="A1026" s="20"/>
      <c r="B1026" s="321"/>
      <c r="C1026" s="321"/>
      <c r="D1026" s="321"/>
      <c r="E1026" s="321"/>
      <c r="F1026" s="321"/>
      <c r="G1026" s="322"/>
      <c r="H1026" s="111"/>
      <c r="I1026" s="111"/>
      <c r="J1026" s="288"/>
      <c r="K1026" s="277"/>
    </row>
    <row r="1027" spans="1:11" ht="27.75" customHeight="1" outlineLevel="1" x14ac:dyDescent="0.25">
      <c r="A1027" s="20"/>
      <c r="B1027" s="321"/>
      <c r="C1027" s="321"/>
      <c r="D1027" s="321"/>
      <c r="E1027" s="321"/>
      <c r="F1027" s="321"/>
      <c r="G1027" s="322"/>
      <c r="H1027" s="111"/>
      <c r="I1027" s="111"/>
      <c r="J1027" s="288"/>
      <c r="K1027" s="277"/>
    </row>
    <row r="1028" spans="1:11" ht="27.75" customHeight="1" outlineLevel="1" x14ac:dyDescent="0.25">
      <c r="A1028" s="20"/>
      <c r="B1028" s="321"/>
      <c r="C1028" s="321"/>
      <c r="D1028" s="321"/>
      <c r="E1028" s="321"/>
      <c r="F1028" s="321"/>
      <c r="G1028" s="322"/>
      <c r="H1028" s="111"/>
      <c r="I1028" s="111"/>
      <c r="J1028" s="288"/>
      <c r="K1028" s="277"/>
    </row>
    <row r="1029" spans="1:11" ht="27.75" customHeight="1" outlineLevel="1" x14ac:dyDescent="0.25">
      <c r="A1029" s="20"/>
      <c r="B1029" s="321"/>
      <c r="C1029" s="321"/>
      <c r="D1029" s="321"/>
      <c r="E1029" s="321"/>
      <c r="F1029" s="321"/>
      <c r="G1029" s="322"/>
      <c r="H1029" s="111"/>
      <c r="I1029" s="111"/>
      <c r="J1029" s="288"/>
      <c r="K1029" s="277"/>
    </row>
    <row r="1030" spans="1:11" ht="27.75" customHeight="1" outlineLevel="1" x14ac:dyDescent="0.25">
      <c r="A1030" s="20"/>
      <c r="B1030" s="321"/>
      <c r="C1030" s="321"/>
      <c r="D1030" s="321"/>
      <c r="E1030" s="321"/>
      <c r="F1030" s="321"/>
      <c r="G1030" s="322"/>
      <c r="H1030" s="111"/>
      <c r="I1030" s="111"/>
      <c r="J1030" s="288"/>
      <c r="K1030" s="277"/>
    </row>
    <row r="1031" spans="1:11" ht="27.75" customHeight="1" x14ac:dyDescent="0.25">
      <c r="A1031" s="58" t="s">
        <v>46</v>
      </c>
      <c r="B1031" s="54"/>
      <c r="C1031" s="63"/>
      <c r="D1031" s="64"/>
      <c r="E1031" s="64"/>
      <c r="F1031" s="64"/>
      <c r="G1031" s="236"/>
      <c r="H1031" s="110">
        <f>+SUM(H1032:H1043)</f>
        <v>0</v>
      </c>
      <c r="I1031" s="110">
        <f>+SUM(I1032:I1043)</f>
        <v>0</v>
      </c>
      <c r="J1031" s="287"/>
      <c r="K1031" s="277"/>
    </row>
    <row r="1032" spans="1:11" ht="27.75" customHeight="1" outlineLevel="1" x14ac:dyDescent="0.25">
      <c r="A1032" s="20"/>
      <c r="B1032" s="321"/>
      <c r="C1032" s="321"/>
      <c r="D1032" s="321"/>
      <c r="E1032" s="321"/>
      <c r="F1032" s="321"/>
      <c r="G1032" s="322"/>
      <c r="H1032" s="111"/>
      <c r="I1032" s="111"/>
      <c r="J1032" s="288"/>
      <c r="K1032" s="277"/>
    </row>
    <row r="1033" spans="1:11" ht="27.75" customHeight="1" outlineLevel="1" x14ac:dyDescent="0.25">
      <c r="A1033" s="20"/>
      <c r="B1033" s="321"/>
      <c r="C1033" s="321"/>
      <c r="D1033" s="321"/>
      <c r="E1033" s="321"/>
      <c r="F1033" s="321"/>
      <c r="G1033" s="322"/>
      <c r="H1033" s="111"/>
      <c r="I1033" s="111"/>
      <c r="J1033" s="288"/>
      <c r="K1033" s="277"/>
    </row>
    <row r="1034" spans="1:11" ht="27.75" customHeight="1" outlineLevel="1" x14ac:dyDescent="0.25">
      <c r="A1034" s="20"/>
      <c r="B1034" s="321"/>
      <c r="C1034" s="321"/>
      <c r="D1034" s="321"/>
      <c r="E1034" s="321"/>
      <c r="F1034" s="321"/>
      <c r="G1034" s="322"/>
      <c r="H1034" s="111"/>
      <c r="I1034" s="111"/>
      <c r="J1034" s="288"/>
      <c r="K1034" s="277"/>
    </row>
    <row r="1035" spans="1:11" ht="27.75" customHeight="1" outlineLevel="1" x14ac:dyDescent="0.25">
      <c r="A1035" s="20"/>
      <c r="B1035" s="321"/>
      <c r="C1035" s="321"/>
      <c r="D1035" s="321"/>
      <c r="E1035" s="321"/>
      <c r="F1035" s="321"/>
      <c r="G1035" s="322"/>
      <c r="H1035" s="111"/>
      <c r="I1035" s="111"/>
      <c r="J1035" s="288"/>
      <c r="K1035" s="277"/>
    </row>
    <row r="1036" spans="1:11" ht="27.75" customHeight="1" outlineLevel="1" x14ac:dyDescent="0.25">
      <c r="A1036" s="20"/>
      <c r="B1036" s="321"/>
      <c r="C1036" s="321"/>
      <c r="D1036" s="321"/>
      <c r="E1036" s="321"/>
      <c r="F1036" s="321"/>
      <c r="G1036" s="322"/>
      <c r="H1036" s="111"/>
      <c r="I1036" s="111"/>
      <c r="J1036" s="288"/>
      <c r="K1036" s="277"/>
    </row>
    <row r="1037" spans="1:11" ht="27.75" customHeight="1" outlineLevel="1" x14ac:dyDescent="0.25">
      <c r="A1037" s="20"/>
      <c r="B1037" s="321"/>
      <c r="C1037" s="321"/>
      <c r="D1037" s="321"/>
      <c r="E1037" s="321"/>
      <c r="F1037" s="321"/>
      <c r="G1037" s="322"/>
      <c r="H1037" s="111"/>
      <c r="I1037" s="111"/>
      <c r="J1037" s="288"/>
      <c r="K1037" s="277"/>
    </row>
    <row r="1038" spans="1:11" ht="27.75" customHeight="1" outlineLevel="1" x14ac:dyDescent="0.25">
      <c r="A1038" s="20"/>
      <c r="B1038" s="321"/>
      <c r="C1038" s="321"/>
      <c r="D1038" s="321"/>
      <c r="E1038" s="321"/>
      <c r="F1038" s="321"/>
      <c r="G1038" s="322"/>
      <c r="H1038" s="111"/>
      <c r="I1038" s="111"/>
      <c r="J1038" s="288"/>
      <c r="K1038" s="277"/>
    </row>
    <row r="1039" spans="1:11" ht="27.75" customHeight="1" outlineLevel="1" x14ac:dyDescent="0.25">
      <c r="A1039" s="20"/>
      <c r="B1039" s="321"/>
      <c r="C1039" s="321"/>
      <c r="D1039" s="321"/>
      <c r="E1039" s="321"/>
      <c r="F1039" s="321"/>
      <c r="G1039" s="322"/>
      <c r="H1039" s="111"/>
      <c r="I1039" s="111"/>
      <c r="J1039" s="288"/>
      <c r="K1039" s="277"/>
    </row>
    <row r="1040" spans="1:11" ht="27.75" customHeight="1" outlineLevel="1" x14ac:dyDescent="0.25">
      <c r="A1040" s="20"/>
      <c r="B1040" s="321"/>
      <c r="C1040" s="321"/>
      <c r="D1040" s="321"/>
      <c r="E1040" s="321"/>
      <c r="F1040" s="321"/>
      <c r="G1040" s="322"/>
      <c r="H1040" s="111"/>
      <c r="I1040" s="111"/>
      <c r="J1040" s="288"/>
      <c r="K1040" s="277"/>
    </row>
    <row r="1041" spans="1:11" ht="27.75" customHeight="1" outlineLevel="1" x14ac:dyDescent="0.25">
      <c r="A1041" s="20"/>
      <c r="B1041" s="321"/>
      <c r="C1041" s="321"/>
      <c r="D1041" s="321"/>
      <c r="E1041" s="321"/>
      <c r="F1041" s="321"/>
      <c r="G1041" s="322"/>
      <c r="H1041" s="111"/>
      <c r="I1041" s="111"/>
      <c r="J1041" s="288"/>
      <c r="K1041" s="277"/>
    </row>
    <row r="1042" spans="1:11" ht="27.75" customHeight="1" outlineLevel="1" x14ac:dyDescent="0.25">
      <c r="A1042" s="20"/>
      <c r="B1042" s="321"/>
      <c r="C1042" s="321"/>
      <c r="D1042" s="321"/>
      <c r="E1042" s="321"/>
      <c r="F1042" s="321"/>
      <c r="G1042" s="322"/>
      <c r="H1042" s="111"/>
      <c r="I1042" s="111"/>
      <c r="J1042" s="288"/>
      <c r="K1042" s="277"/>
    </row>
    <row r="1043" spans="1:11" ht="27.75" customHeight="1" outlineLevel="1" x14ac:dyDescent="0.25">
      <c r="A1043" s="20"/>
      <c r="B1043" s="321"/>
      <c r="C1043" s="321"/>
      <c r="D1043" s="321"/>
      <c r="E1043" s="321"/>
      <c r="F1043" s="321"/>
      <c r="G1043" s="322"/>
      <c r="H1043" s="111"/>
      <c r="I1043" s="111"/>
      <c r="J1043" s="288"/>
      <c r="K1043" s="277"/>
    </row>
    <row r="1044" spans="1:11" ht="27.75" customHeight="1" x14ac:dyDescent="0.25">
      <c r="A1044" s="58" t="s">
        <v>47</v>
      </c>
      <c r="B1044" s="54"/>
      <c r="C1044" s="63"/>
      <c r="D1044" s="64"/>
      <c r="E1044" s="64"/>
      <c r="F1044" s="64"/>
      <c r="G1044" s="236"/>
      <c r="H1044" s="110">
        <f>+SUM(H1045:H1056)</f>
        <v>0</v>
      </c>
      <c r="I1044" s="110">
        <f>+SUM(I1045:I1056)</f>
        <v>0</v>
      </c>
      <c r="J1044" s="287"/>
      <c r="K1044" s="277"/>
    </row>
    <row r="1045" spans="1:11" ht="27.75" customHeight="1" outlineLevel="1" x14ac:dyDescent="0.25">
      <c r="A1045" s="20"/>
      <c r="B1045" s="321"/>
      <c r="C1045" s="321"/>
      <c r="D1045" s="321"/>
      <c r="E1045" s="321"/>
      <c r="F1045" s="321"/>
      <c r="G1045" s="322"/>
      <c r="H1045" s="111"/>
      <c r="I1045" s="111"/>
      <c r="J1045" s="288"/>
      <c r="K1045" s="277"/>
    </row>
    <row r="1046" spans="1:11" ht="27.75" customHeight="1" outlineLevel="1" x14ac:dyDescent="0.25">
      <c r="A1046" s="20"/>
      <c r="B1046" s="321"/>
      <c r="C1046" s="321"/>
      <c r="D1046" s="321"/>
      <c r="E1046" s="321"/>
      <c r="F1046" s="321"/>
      <c r="G1046" s="322"/>
      <c r="H1046" s="111"/>
      <c r="I1046" s="111"/>
      <c r="J1046" s="288"/>
      <c r="K1046" s="277"/>
    </row>
    <row r="1047" spans="1:11" ht="27.75" customHeight="1" outlineLevel="1" x14ac:dyDescent="0.25">
      <c r="A1047" s="20"/>
      <c r="B1047" s="321"/>
      <c r="C1047" s="321"/>
      <c r="D1047" s="321"/>
      <c r="E1047" s="321"/>
      <c r="F1047" s="321"/>
      <c r="G1047" s="322"/>
      <c r="H1047" s="111"/>
      <c r="I1047" s="111"/>
      <c r="J1047" s="288"/>
      <c r="K1047" s="277"/>
    </row>
    <row r="1048" spans="1:11" ht="27.75" customHeight="1" outlineLevel="1" x14ac:dyDescent="0.25">
      <c r="A1048" s="20"/>
      <c r="B1048" s="321"/>
      <c r="C1048" s="321"/>
      <c r="D1048" s="321"/>
      <c r="E1048" s="321"/>
      <c r="F1048" s="321"/>
      <c r="G1048" s="322"/>
      <c r="H1048" s="111"/>
      <c r="I1048" s="111"/>
      <c r="J1048" s="288"/>
      <c r="K1048" s="277"/>
    </row>
    <row r="1049" spans="1:11" ht="27.75" customHeight="1" outlineLevel="1" x14ac:dyDescent="0.25">
      <c r="A1049" s="20"/>
      <c r="B1049" s="321"/>
      <c r="C1049" s="321"/>
      <c r="D1049" s="321"/>
      <c r="E1049" s="321"/>
      <c r="F1049" s="321"/>
      <c r="G1049" s="322"/>
      <c r="H1049" s="111"/>
      <c r="I1049" s="111"/>
      <c r="J1049" s="288"/>
      <c r="K1049" s="277"/>
    </row>
    <row r="1050" spans="1:11" ht="27.75" customHeight="1" outlineLevel="1" x14ac:dyDescent="0.25">
      <c r="A1050" s="20"/>
      <c r="B1050" s="321"/>
      <c r="C1050" s="321"/>
      <c r="D1050" s="321"/>
      <c r="E1050" s="321"/>
      <c r="F1050" s="321"/>
      <c r="G1050" s="322"/>
      <c r="H1050" s="111"/>
      <c r="I1050" s="111"/>
      <c r="J1050" s="288"/>
      <c r="K1050" s="277"/>
    </row>
    <row r="1051" spans="1:11" ht="27.75" customHeight="1" outlineLevel="1" x14ac:dyDescent="0.25">
      <c r="A1051" s="20"/>
      <c r="B1051" s="321"/>
      <c r="C1051" s="321"/>
      <c r="D1051" s="321"/>
      <c r="E1051" s="321"/>
      <c r="F1051" s="321"/>
      <c r="G1051" s="322"/>
      <c r="H1051" s="111"/>
      <c r="I1051" s="111"/>
      <c r="J1051" s="288"/>
      <c r="K1051" s="277"/>
    </row>
    <row r="1052" spans="1:11" ht="27.75" customHeight="1" outlineLevel="1" x14ac:dyDescent="0.25">
      <c r="A1052" s="20"/>
      <c r="B1052" s="321"/>
      <c r="C1052" s="321"/>
      <c r="D1052" s="321"/>
      <c r="E1052" s="321"/>
      <c r="F1052" s="321"/>
      <c r="G1052" s="322"/>
      <c r="H1052" s="111"/>
      <c r="I1052" s="111"/>
      <c r="J1052" s="288"/>
      <c r="K1052" s="277"/>
    </row>
    <row r="1053" spans="1:11" ht="27.75" customHeight="1" outlineLevel="1" x14ac:dyDescent="0.25">
      <c r="A1053" s="20"/>
      <c r="B1053" s="321"/>
      <c r="C1053" s="321"/>
      <c r="D1053" s="321"/>
      <c r="E1053" s="321"/>
      <c r="F1053" s="321"/>
      <c r="G1053" s="322"/>
      <c r="H1053" s="111"/>
      <c r="I1053" s="111"/>
      <c r="J1053" s="288"/>
      <c r="K1053" s="277"/>
    </row>
    <row r="1054" spans="1:11" ht="27.75" customHeight="1" outlineLevel="1" x14ac:dyDescent="0.25">
      <c r="A1054" s="20"/>
      <c r="B1054" s="321"/>
      <c r="C1054" s="321"/>
      <c r="D1054" s="321"/>
      <c r="E1054" s="321"/>
      <c r="F1054" s="321"/>
      <c r="G1054" s="322"/>
      <c r="H1054" s="111"/>
      <c r="I1054" s="111"/>
      <c r="J1054" s="288"/>
      <c r="K1054" s="277"/>
    </row>
    <row r="1055" spans="1:11" ht="27.75" customHeight="1" outlineLevel="1" x14ac:dyDescent="0.25">
      <c r="A1055" s="20"/>
      <c r="B1055" s="321"/>
      <c r="C1055" s="321"/>
      <c r="D1055" s="321"/>
      <c r="E1055" s="321"/>
      <c r="F1055" s="321"/>
      <c r="G1055" s="322"/>
      <c r="H1055" s="111"/>
      <c r="I1055" s="111"/>
      <c r="J1055" s="288"/>
      <c r="K1055" s="277"/>
    </row>
    <row r="1056" spans="1:11" ht="27.75" customHeight="1" outlineLevel="1" x14ac:dyDescent="0.25">
      <c r="A1056" s="20"/>
      <c r="B1056" s="321"/>
      <c r="C1056" s="321"/>
      <c r="D1056" s="321"/>
      <c r="E1056" s="321"/>
      <c r="F1056" s="321"/>
      <c r="G1056" s="322"/>
      <c r="H1056" s="111"/>
      <c r="I1056" s="111"/>
      <c r="J1056" s="288"/>
      <c r="K1056" s="277"/>
    </row>
    <row r="1057" spans="1:11" ht="27.75" customHeight="1" x14ac:dyDescent="0.25">
      <c r="A1057" s="58" t="s">
        <v>48</v>
      </c>
      <c r="B1057" s="54"/>
      <c r="C1057" s="63"/>
      <c r="D1057" s="64"/>
      <c r="E1057" s="64"/>
      <c r="F1057" s="64"/>
      <c r="G1057" s="236"/>
      <c r="H1057" s="110">
        <f>+SUM(H1058:H1069)</f>
        <v>0</v>
      </c>
      <c r="I1057" s="110">
        <f>+SUM(I1058:I1069)</f>
        <v>0</v>
      </c>
      <c r="J1057" s="287"/>
      <c r="K1057" s="277"/>
    </row>
    <row r="1058" spans="1:11" ht="27.75" customHeight="1" outlineLevel="1" x14ac:dyDescent="0.25">
      <c r="A1058" s="20"/>
      <c r="B1058" s="321"/>
      <c r="C1058" s="321"/>
      <c r="D1058" s="321"/>
      <c r="E1058" s="321"/>
      <c r="F1058" s="321"/>
      <c r="G1058" s="322"/>
      <c r="H1058" s="111"/>
      <c r="I1058" s="111"/>
      <c r="J1058" s="288"/>
      <c r="K1058" s="277"/>
    </row>
    <row r="1059" spans="1:11" ht="27.75" customHeight="1" outlineLevel="1" x14ac:dyDescent="0.25">
      <c r="A1059" s="20"/>
      <c r="B1059" s="321"/>
      <c r="C1059" s="321"/>
      <c r="D1059" s="321"/>
      <c r="E1059" s="321"/>
      <c r="F1059" s="321"/>
      <c r="G1059" s="322"/>
      <c r="H1059" s="111"/>
      <c r="I1059" s="111"/>
      <c r="J1059" s="288"/>
      <c r="K1059" s="277"/>
    </row>
    <row r="1060" spans="1:11" ht="27.75" customHeight="1" outlineLevel="1" x14ac:dyDescent="0.25">
      <c r="A1060" s="20"/>
      <c r="B1060" s="321"/>
      <c r="C1060" s="321"/>
      <c r="D1060" s="321"/>
      <c r="E1060" s="321"/>
      <c r="F1060" s="321"/>
      <c r="G1060" s="322"/>
      <c r="H1060" s="111"/>
      <c r="I1060" s="111"/>
      <c r="J1060" s="288"/>
      <c r="K1060" s="277"/>
    </row>
    <row r="1061" spans="1:11" ht="27.75" customHeight="1" outlineLevel="1" x14ac:dyDescent="0.25">
      <c r="A1061" s="20"/>
      <c r="B1061" s="321"/>
      <c r="C1061" s="321"/>
      <c r="D1061" s="321"/>
      <c r="E1061" s="321"/>
      <c r="F1061" s="321"/>
      <c r="G1061" s="322"/>
      <c r="H1061" s="111"/>
      <c r="I1061" s="111"/>
      <c r="J1061" s="288"/>
      <c r="K1061" s="277"/>
    </row>
    <row r="1062" spans="1:11" ht="27.75" customHeight="1" outlineLevel="1" x14ac:dyDescent="0.25">
      <c r="A1062" s="20"/>
      <c r="B1062" s="321"/>
      <c r="C1062" s="321"/>
      <c r="D1062" s="321"/>
      <c r="E1062" s="321"/>
      <c r="F1062" s="321"/>
      <c r="G1062" s="322"/>
      <c r="H1062" s="111"/>
      <c r="I1062" s="111"/>
      <c r="J1062" s="288"/>
      <c r="K1062" s="277"/>
    </row>
    <row r="1063" spans="1:11" ht="27.75" customHeight="1" outlineLevel="1" x14ac:dyDescent="0.25">
      <c r="A1063" s="20"/>
      <c r="B1063" s="321"/>
      <c r="C1063" s="321"/>
      <c r="D1063" s="321"/>
      <c r="E1063" s="321"/>
      <c r="F1063" s="321"/>
      <c r="G1063" s="322"/>
      <c r="H1063" s="111"/>
      <c r="I1063" s="111"/>
      <c r="J1063" s="288"/>
      <c r="K1063" s="277"/>
    </row>
    <row r="1064" spans="1:11" ht="27.75" customHeight="1" outlineLevel="1" x14ac:dyDescent="0.25">
      <c r="A1064" s="20"/>
      <c r="B1064" s="321"/>
      <c r="C1064" s="321"/>
      <c r="D1064" s="321"/>
      <c r="E1064" s="321"/>
      <c r="F1064" s="321"/>
      <c r="G1064" s="322"/>
      <c r="H1064" s="111"/>
      <c r="I1064" s="111"/>
      <c r="J1064" s="288"/>
      <c r="K1064" s="277"/>
    </row>
    <row r="1065" spans="1:11" ht="27.75" customHeight="1" outlineLevel="1" x14ac:dyDescent="0.25">
      <c r="A1065" s="20"/>
      <c r="B1065" s="321"/>
      <c r="C1065" s="321"/>
      <c r="D1065" s="321"/>
      <c r="E1065" s="321"/>
      <c r="F1065" s="321"/>
      <c r="G1065" s="322"/>
      <c r="H1065" s="111"/>
      <c r="I1065" s="111"/>
      <c r="J1065" s="288"/>
      <c r="K1065" s="277"/>
    </row>
    <row r="1066" spans="1:11" ht="27.75" customHeight="1" outlineLevel="1" x14ac:dyDescent="0.25">
      <c r="A1066" s="20"/>
      <c r="B1066" s="321"/>
      <c r="C1066" s="321"/>
      <c r="D1066" s="321"/>
      <c r="E1066" s="321"/>
      <c r="F1066" s="321"/>
      <c r="G1066" s="322"/>
      <c r="H1066" s="111"/>
      <c r="I1066" s="111"/>
      <c r="J1066" s="288"/>
      <c r="K1066" s="277"/>
    </row>
    <row r="1067" spans="1:11" ht="27.75" customHeight="1" outlineLevel="1" x14ac:dyDescent="0.25">
      <c r="A1067" s="20"/>
      <c r="B1067" s="321"/>
      <c r="C1067" s="321"/>
      <c r="D1067" s="321"/>
      <c r="E1067" s="321"/>
      <c r="F1067" s="321"/>
      <c r="G1067" s="322"/>
      <c r="H1067" s="111"/>
      <c r="I1067" s="111"/>
      <c r="J1067" s="288"/>
      <c r="K1067" s="277"/>
    </row>
    <row r="1068" spans="1:11" ht="27.75" customHeight="1" outlineLevel="1" x14ac:dyDescent="0.25">
      <c r="A1068" s="20"/>
      <c r="B1068" s="321"/>
      <c r="C1068" s="321"/>
      <c r="D1068" s="321"/>
      <c r="E1068" s="321"/>
      <c r="F1068" s="321"/>
      <c r="G1068" s="322"/>
      <c r="H1068" s="111"/>
      <c r="I1068" s="111"/>
      <c r="J1068" s="288"/>
      <c r="K1068" s="277"/>
    </row>
    <row r="1069" spans="1:11" ht="27.75" customHeight="1" outlineLevel="1" thickBot="1" x14ac:dyDescent="0.3">
      <c r="A1069" s="23"/>
      <c r="B1069" s="323"/>
      <c r="C1069" s="323"/>
      <c r="D1069" s="323"/>
      <c r="E1069" s="323"/>
      <c r="F1069" s="323"/>
      <c r="G1069" s="324"/>
      <c r="H1069" s="113"/>
      <c r="I1069" s="113"/>
      <c r="J1069" s="288"/>
      <c r="K1069" s="277"/>
    </row>
    <row r="1070" spans="1:11" ht="27.75" customHeight="1" x14ac:dyDescent="0.25">
      <c r="A1070" s="295" t="s">
        <v>171</v>
      </c>
      <c r="B1070" s="296"/>
      <c r="C1070" s="296"/>
      <c r="D1070" s="296"/>
      <c r="E1070" s="296"/>
      <c r="F1070" s="296"/>
      <c r="G1070" s="296"/>
      <c r="H1070" s="296"/>
      <c r="I1070" s="297"/>
      <c r="J1070" s="41"/>
      <c r="K1070" s="277"/>
    </row>
    <row r="1071" spans="1:11" ht="61.5" customHeight="1" thickBot="1" x14ac:dyDescent="0.3">
      <c r="A1071" s="318" t="s">
        <v>168</v>
      </c>
      <c r="B1071" s="319"/>
      <c r="C1071" s="319"/>
      <c r="D1071" s="319"/>
      <c r="E1071" s="319"/>
      <c r="F1071" s="319"/>
      <c r="G1071" s="320"/>
      <c r="H1071" s="142" t="s">
        <v>270</v>
      </c>
      <c r="I1071" s="142" t="s">
        <v>269</v>
      </c>
      <c r="J1071" s="286"/>
      <c r="K1071" s="277"/>
    </row>
    <row r="1072" spans="1:11" ht="27.75" customHeight="1" thickTop="1" x14ac:dyDescent="0.25">
      <c r="A1072" s="138" t="s">
        <v>49</v>
      </c>
      <c r="B1072" s="139"/>
      <c r="C1072" s="139"/>
      <c r="D1072" s="140"/>
      <c r="E1072" s="141"/>
      <c r="F1072" s="141"/>
      <c r="G1072" s="238"/>
      <c r="H1072" s="110">
        <f>+SUM(H1073:H1084)</f>
        <v>0</v>
      </c>
      <c r="I1072" s="110">
        <f>+SUM(I1073:I1084)</f>
        <v>0</v>
      </c>
      <c r="J1072" s="287"/>
      <c r="K1072" s="277"/>
    </row>
    <row r="1073" spans="1:11" ht="27.75" customHeight="1" outlineLevel="1" x14ac:dyDescent="0.25">
      <c r="A1073" s="20"/>
      <c r="B1073" s="321"/>
      <c r="C1073" s="321"/>
      <c r="D1073" s="321"/>
      <c r="E1073" s="321"/>
      <c r="F1073" s="321"/>
      <c r="G1073" s="322"/>
      <c r="H1073" s="111"/>
      <c r="I1073" s="111"/>
      <c r="J1073" s="288"/>
      <c r="K1073" s="277"/>
    </row>
    <row r="1074" spans="1:11" ht="27.75" customHeight="1" outlineLevel="1" x14ac:dyDescent="0.25">
      <c r="A1074" s="20"/>
      <c r="B1074" s="321"/>
      <c r="C1074" s="321"/>
      <c r="D1074" s="321"/>
      <c r="E1074" s="321"/>
      <c r="F1074" s="321"/>
      <c r="G1074" s="322"/>
      <c r="H1074" s="111"/>
      <c r="I1074" s="111"/>
      <c r="J1074" s="288"/>
      <c r="K1074" s="277"/>
    </row>
    <row r="1075" spans="1:11" ht="27.75" customHeight="1" outlineLevel="1" x14ac:dyDescent="0.25">
      <c r="A1075" s="20"/>
      <c r="B1075" s="321"/>
      <c r="C1075" s="321"/>
      <c r="D1075" s="321"/>
      <c r="E1075" s="321"/>
      <c r="F1075" s="321"/>
      <c r="G1075" s="322"/>
      <c r="H1075" s="111"/>
      <c r="I1075" s="111"/>
      <c r="J1075" s="288"/>
      <c r="K1075" s="277"/>
    </row>
    <row r="1076" spans="1:11" ht="27.75" customHeight="1" outlineLevel="1" x14ac:dyDescent="0.25">
      <c r="A1076" s="20"/>
      <c r="B1076" s="321"/>
      <c r="C1076" s="321"/>
      <c r="D1076" s="321"/>
      <c r="E1076" s="321"/>
      <c r="F1076" s="321"/>
      <c r="G1076" s="322"/>
      <c r="H1076" s="111"/>
      <c r="I1076" s="111"/>
      <c r="J1076" s="288"/>
      <c r="K1076" s="277"/>
    </row>
    <row r="1077" spans="1:11" ht="27.75" customHeight="1" outlineLevel="1" x14ac:dyDescent="0.25">
      <c r="A1077" s="20"/>
      <c r="B1077" s="321"/>
      <c r="C1077" s="321"/>
      <c r="D1077" s="321"/>
      <c r="E1077" s="321"/>
      <c r="F1077" s="321"/>
      <c r="G1077" s="322"/>
      <c r="H1077" s="111"/>
      <c r="I1077" s="111"/>
      <c r="J1077" s="288"/>
      <c r="K1077" s="277"/>
    </row>
    <row r="1078" spans="1:11" ht="27.75" customHeight="1" outlineLevel="1" x14ac:dyDescent="0.25">
      <c r="A1078" s="20"/>
      <c r="B1078" s="321"/>
      <c r="C1078" s="321"/>
      <c r="D1078" s="321"/>
      <c r="E1078" s="321"/>
      <c r="F1078" s="321"/>
      <c r="G1078" s="322"/>
      <c r="H1078" s="111"/>
      <c r="I1078" s="111"/>
      <c r="J1078" s="288"/>
      <c r="K1078" s="277"/>
    </row>
    <row r="1079" spans="1:11" ht="27.75" customHeight="1" outlineLevel="1" x14ac:dyDescent="0.25">
      <c r="A1079" s="20"/>
      <c r="B1079" s="321"/>
      <c r="C1079" s="321"/>
      <c r="D1079" s="321"/>
      <c r="E1079" s="321"/>
      <c r="F1079" s="321"/>
      <c r="G1079" s="322"/>
      <c r="H1079" s="111"/>
      <c r="I1079" s="111"/>
      <c r="J1079" s="288"/>
      <c r="K1079" s="277"/>
    </row>
    <row r="1080" spans="1:11" ht="27.75" customHeight="1" outlineLevel="1" x14ac:dyDescent="0.25">
      <c r="A1080" s="20"/>
      <c r="B1080" s="321"/>
      <c r="C1080" s="321"/>
      <c r="D1080" s="321"/>
      <c r="E1080" s="321"/>
      <c r="F1080" s="321"/>
      <c r="G1080" s="322"/>
      <c r="H1080" s="111"/>
      <c r="I1080" s="111"/>
      <c r="J1080" s="288"/>
      <c r="K1080" s="277"/>
    </row>
    <row r="1081" spans="1:11" ht="27.75" customHeight="1" outlineLevel="1" x14ac:dyDescent="0.25">
      <c r="A1081" s="20"/>
      <c r="B1081" s="321"/>
      <c r="C1081" s="321"/>
      <c r="D1081" s="321"/>
      <c r="E1081" s="321"/>
      <c r="F1081" s="321"/>
      <c r="G1081" s="322"/>
      <c r="H1081" s="111"/>
      <c r="I1081" s="111"/>
      <c r="J1081" s="288"/>
      <c r="K1081" s="277"/>
    </row>
    <row r="1082" spans="1:11" ht="27.75" customHeight="1" outlineLevel="1" x14ac:dyDescent="0.25">
      <c r="A1082" s="20"/>
      <c r="B1082" s="321"/>
      <c r="C1082" s="321"/>
      <c r="D1082" s="321"/>
      <c r="E1082" s="321"/>
      <c r="F1082" s="321"/>
      <c r="G1082" s="322"/>
      <c r="H1082" s="111"/>
      <c r="I1082" s="111"/>
      <c r="J1082" s="288"/>
      <c r="K1082" s="277"/>
    </row>
    <row r="1083" spans="1:11" ht="27.75" customHeight="1" outlineLevel="1" x14ac:dyDescent="0.25">
      <c r="A1083" s="20"/>
      <c r="B1083" s="321"/>
      <c r="C1083" s="321"/>
      <c r="D1083" s="321"/>
      <c r="E1083" s="321"/>
      <c r="F1083" s="321"/>
      <c r="G1083" s="322"/>
      <c r="H1083" s="111"/>
      <c r="I1083" s="111"/>
      <c r="J1083" s="288"/>
      <c r="K1083" s="277"/>
    </row>
    <row r="1084" spans="1:11" ht="27.75" customHeight="1" outlineLevel="1" x14ac:dyDescent="0.25">
      <c r="A1084" s="20"/>
      <c r="B1084" s="321"/>
      <c r="C1084" s="321"/>
      <c r="D1084" s="321"/>
      <c r="E1084" s="321"/>
      <c r="F1084" s="321"/>
      <c r="G1084" s="322"/>
      <c r="H1084" s="111"/>
      <c r="I1084" s="111"/>
      <c r="J1084" s="288"/>
      <c r="K1084" s="277"/>
    </row>
    <row r="1085" spans="1:11" ht="27.75" customHeight="1" x14ac:dyDescent="0.25">
      <c r="A1085" s="53" t="s">
        <v>99</v>
      </c>
      <c r="B1085" s="54"/>
      <c r="C1085" s="54"/>
      <c r="D1085" s="65"/>
      <c r="E1085" s="65"/>
      <c r="F1085" s="65"/>
      <c r="G1085" s="237"/>
      <c r="H1085" s="110">
        <f>+H1086+H1099+H1112+H1127+H1140+H1153+H1166+H1181</f>
        <v>0</v>
      </c>
      <c r="I1085" s="110">
        <f>+I1086+I1099+I1112+I1127+I1140+I1153+I1166+I1181</f>
        <v>0</v>
      </c>
      <c r="J1085" s="287"/>
      <c r="K1085" s="277"/>
    </row>
    <row r="1086" spans="1:11" ht="27.75" customHeight="1" x14ac:dyDescent="0.25">
      <c r="A1086" s="371" t="s">
        <v>14</v>
      </c>
      <c r="B1086" s="372"/>
      <c r="C1086" s="372"/>
      <c r="D1086" s="64"/>
      <c r="E1086" s="64"/>
      <c r="F1086" s="64"/>
      <c r="G1086" s="236"/>
      <c r="H1086" s="110">
        <f>+SUM(H1087:H1098)</f>
        <v>0</v>
      </c>
      <c r="I1086" s="110">
        <f>+SUM(I1087:I1098)</f>
        <v>0</v>
      </c>
      <c r="J1086" s="287"/>
      <c r="K1086" s="277"/>
    </row>
    <row r="1087" spans="1:11" ht="27.75" customHeight="1" outlineLevel="1" x14ac:dyDescent="0.25">
      <c r="A1087" s="20"/>
      <c r="B1087" s="321"/>
      <c r="C1087" s="321"/>
      <c r="D1087" s="321"/>
      <c r="E1087" s="321"/>
      <c r="F1087" s="321"/>
      <c r="G1087" s="322"/>
      <c r="H1087" s="111"/>
      <c r="I1087" s="111"/>
      <c r="J1087" s="288"/>
      <c r="K1087" s="277"/>
    </row>
    <row r="1088" spans="1:11" ht="27.75" customHeight="1" outlineLevel="1" x14ac:dyDescent="0.25">
      <c r="A1088" s="20"/>
      <c r="B1088" s="321"/>
      <c r="C1088" s="321"/>
      <c r="D1088" s="321"/>
      <c r="E1088" s="321"/>
      <c r="F1088" s="321"/>
      <c r="G1088" s="322"/>
      <c r="H1088" s="111"/>
      <c r="I1088" s="111"/>
      <c r="J1088" s="288"/>
      <c r="K1088" s="277"/>
    </row>
    <row r="1089" spans="1:11" ht="27.75" customHeight="1" outlineLevel="1" x14ac:dyDescent="0.25">
      <c r="A1089" s="20"/>
      <c r="B1089" s="321"/>
      <c r="C1089" s="321"/>
      <c r="D1089" s="321"/>
      <c r="E1089" s="321"/>
      <c r="F1089" s="321"/>
      <c r="G1089" s="322"/>
      <c r="H1089" s="111"/>
      <c r="I1089" s="111"/>
      <c r="J1089" s="288"/>
      <c r="K1089" s="277"/>
    </row>
    <row r="1090" spans="1:11" ht="27.75" customHeight="1" outlineLevel="1" x14ac:dyDescent="0.25">
      <c r="A1090" s="20"/>
      <c r="B1090" s="321"/>
      <c r="C1090" s="321"/>
      <c r="D1090" s="321"/>
      <c r="E1090" s="321"/>
      <c r="F1090" s="321"/>
      <c r="G1090" s="322"/>
      <c r="H1090" s="111"/>
      <c r="I1090" s="111"/>
      <c r="J1090" s="288"/>
      <c r="K1090" s="277"/>
    </row>
    <row r="1091" spans="1:11" ht="27.75" customHeight="1" outlineLevel="1" x14ac:dyDescent="0.25">
      <c r="A1091" s="20"/>
      <c r="B1091" s="321"/>
      <c r="C1091" s="321"/>
      <c r="D1091" s="321"/>
      <c r="E1091" s="321"/>
      <c r="F1091" s="321"/>
      <c r="G1091" s="322"/>
      <c r="H1091" s="111"/>
      <c r="I1091" s="111"/>
      <c r="J1091" s="288"/>
      <c r="K1091" s="277"/>
    </row>
    <row r="1092" spans="1:11" ht="27.75" customHeight="1" outlineLevel="1" x14ac:dyDescent="0.25">
      <c r="A1092" s="20"/>
      <c r="B1092" s="321"/>
      <c r="C1092" s="321"/>
      <c r="D1092" s="321"/>
      <c r="E1092" s="321"/>
      <c r="F1092" s="321"/>
      <c r="G1092" s="322"/>
      <c r="H1092" s="111"/>
      <c r="I1092" s="111"/>
      <c r="J1092" s="288"/>
      <c r="K1092" s="277"/>
    </row>
    <row r="1093" spans="1:11" ht="27.75" customHeight="1" outlineLevel="1" x14ac:dyDescent="0.25">
      <c r="A1093" s="20"/>
      <c r="B1093" s="321"/>
      <c r="C1093" s="321"/>
      <c r="D1093" s="321"/>
      <c r="E1093" s="321"/>
      <c r="F1093" s="321"/>
      <c r="G1093" s="322"/>
      <c r="H1093" s="111"/>
      <c r="I1093" s="111"/>
      <c r="J1093" s="288"/>
      <c r="K1093" s="277"/>
    </row>
    <row r="1094" spans="1:11" ht="27.75" customHeight="1" outlineLevel="1" x14ac:dyDescent="0.25">
      <c r="A1094" s="20"/>
      <c r="B1094" s="321"/>
      <c r="C1094" s="321"/>
      <c r="D1094" s="321"/>
      <c r="E1094" s="321"/>
      <c r="F1094" s="321"/>
      <c r="G1094" s="322"/>
      <c r="H1094" s="111"/>
      <c r="I1094" s="111"/>
      <c r="J1094" s="288"/>
      <c r="K1094" s="277"/>
    </row>
    <row r="1095" spans="1:11" ht="27.75" customHeight="1" outlineLevel="1" x14ac:dyDescent="0.25">
      <c r="A1095" s="20"/>
      <c r="B1095" s="321"/>
      <c r="C1095" s="321"/>
      <c r="D1095" s="321"/>
      <c r="E1095" s="321"/>
      <c r="F1095" s="321"/>
      <c r="G1095" s="322"/>
      <c r="H1095" s="111"/>
      <c r="I1095" s="111"/>
      <c r="J1095" s="288"/>
      <c r="K1095" s="277"/>
    </row>
    <row r="1096" spans="1:11" ht="27.75" customHeight="1" outlineLevel="1" x14ac:dyDescent="0.25">
      <c r="A1096" s="20"/>
      <c r="B1096" s="321"/>
      <c r="C1096" s="321"/>
      <c r="D1096" s="321"/>
      <c r="E1096" s="321"/>
      <c r="F1096" s="321"/>
      <c r="G1096" s="322"/>
      <c r="H1096" s="111"/>
      <c r="I1096" s="111"/>
      <c r="J1096" s="288"/>
      <c r="K1096" s="277"/>
    </row>
    <row r="1097" spans="1:11" ht="27.75" customHeight="1" outlineLevel="1" x14ac:dyDescent="0.25">
      <c r="A1097" s="20"/>
      <c r="B1097" s="321"/>
      <c r="C1097" s="321"/>
      <c r="D1097" s="321"/>
      <c r="E1097" s="321"/>
      <c r="F1097" s="321"/>
      <c r="G1097" s="322"/>
      <c r="H1097" s="111"/>
      <c r="I1097" s="111"/>
      <c r="J1097" s="288"/>
      <c r="K1097" s="277"/>
    </row>
    <row r="1098" spans="1:11" ht="27.75" customHeight="1" outlineLevel="1" x14ac:dyDescent="0.25">
      <c r="A1098" s="20"/>
      <c r="B1098" s="321"/>
      <c r="C1098" s="321"/>
      <c r="D1098" s="321"/>
      <c r="E1098" s="321"/>
      <c r="F1098" s="321"/>
      <c r="G1098" s="322"/>
      <c r="H1098" s="111"/>
      <c r="I1098" s="111"/>
      <c r="J1098" s="288"/>
      <c r="K1098" s="277"/>
    </row>
    <row r="1099" spans="1:11" ht="27.75" customHeight="1" x14ac:dyDescent="0.25">
      <c r="A1099" s="371" t="s">
        <v>15</v>
      </c>
      <c r="B1099" s="372"/>
      <c r="C1099" s="372"/>
      <c r="D1099" s="64"/>
      <c r="E1099" s="64"/>
      <c r="F1099" s="64"/>
      <c r="G1099" s="236"/>
      <c r="H1099" s="110">
        <f>+SUM(H1100:H1111)</f>
        <v>0</v>
      </c>
      <c r="I1099" s="110">
        <f>+SUM(I1100:I1111)</f>
        <v>0</v>
      </c>
      <c r="J1099" s="287"/>
      <c r="K1099" s="277"/>
    </row>
    <row r="1100" spans="1:11" ht="27.75" customHeight="1" outlineLevel="1" x14ac:dyDescent="0.25">
      <c r="A1100" s="20"/>
      <c r="B1100" s="321"/>
      <c r="C1100" s="321"/>
      <c r="D1100" s="321"/>
      <c r="E1100" s="321"/>
      <c r="F1100" s="321"/>
      <c r="G1100" s="322"/>
      <c r="H1100" s="111"/>
      <c r="I1100" s="111"/>
      <c r="J1100" s="288"/>
      <c r="K1100" s="277"/>
    </row>
    <row r="1101" spans="1:11" ht="27.75" customHeight="1" outlineLevel="1" x14ac:dyDescent="0.25">
      <c r="A1101" s="20"/>
      <c r="B1101" s="321"/>
      <c r="C1101" s="321"/>
      <c r="D1101" s="321"/>
      <c r="E1101" s="321"/>
      <c r="F1101" s="321"/>
      <c r="G1101" s="322"/>
      <c r="H1101" s="111"/>
      <c r="I1101" s="111"/>
      <c r="J1101" s="288"/>
      <c r="K1101" s="277"/>
    </row>
    <row r="1102" spans="1:11" ht="27.75" customHeight="1" outlineLevel="1" x14ac:dyDescent="0.25">
      <c r="A1102" s="20"/>
      <c r="B1102" s="321"/>
      <c r="C1102" s="321"/>
      <c r="D1102" s="321"/>
      <c r="E1102" s="321"/>
      <c r="F1102" s="321"/>
      <c r="G1102" s="322"/>
      <c r="H1102" s="111"/>
      <c r="I1102" s="111"/>
      <c r="J1102" s="288"/>
      <c r="K1102" s="277"/>
    </row>
    <row r="1103" spans="1:11" ht="27.75" customHeight="1" outlineLevel="1" x14ac:dyDescent="0.25">
      <c r="A1103" s="20"/>
      <c r="B1103" s="321"/>
      <c r="C1103" s="321"/>
      <c r="D1103" s="321"/>
      <c r="E1103" s="321"/>
      <c r="F1103" s="321"/>
      <c r="G1103" s="322"/>
      <c r="H1103" s="111"/>
      <c r="I1103" s="111"/>
      <c r="J1103" s="288"/>
      <c r="K1103" s="277"/>
    </row>
    <row r="1104" spans="1:11" ht="27.75" customHeight="1" outlineLevel="1" x14ac:dyDescent="0.25">
      <c r="A1104" s="20"/>
      <c r="B1104" s="321"/>
      <c r="C1104" s="321"/>
      <c r="D1104" s="321"/>
      <c r="E1104" s="321"/>
      <c r="F1104" s="321"/>
      <c r="G1104" s="322"/>
      <c r="H1104" s="111"/>
      <c r="I1104" s="111"/>
      <c r="J1104" s="288"/>
      <c r="K1104" s="277"/>
    </row>
    <row r="1105" spans="1:11" ht="27.75" customHeight="1" outlineLevel="1" x14ac:dyDescent="0.25">
      <c r="A1105" s="20"/>
      <c r="B1105" s="321"/>
      <c r="C1105" s="321"/>
      <c r="D1105" s="321"/>
      <c r="E1105" s="321"/>
      <c r="F1105" s="321"/>
      <c r="G1105" s="322"/>
      <c r="H1105" s="111"/>
      <c r="I1105" s="111"/>
      <c r="J1105" s="288"/>
      <c r="K1105" s="277"/>
    </row>
    <row r="1106" spans="1:11" ht="27.75" customHeight="1" outlineLevel="1" x14ac:dyDescent="0.25">
      <c r="A1106" s="20"/>
      <c r="B1106" s="321"/>
      <c r="C1106" s="321"/>
      <c r="D1106" s="321"/>
      <c r="E1106" s="321"/>
      <c r="F1106" s="321"/>
      <c r="G1106" s="322"/>
      <c r="H1106" s="111"/>
      <c r="I1106" s="111"/>
      <c r="J1106" s="288"/>
      <c r="K1106" s="277"/>
    </row>
    <row r="1107" spans="1:11" ht="27.75" customHeight="1" outlineLevel="1" x14ac:dyDescent="0.25">
      <c r="A1107" s="20"/>
      <c r="B1107" s="321"/>
      <c r="C1107" s="321"/>
      <c r="D1107" s="321"/>
      <c r="E1107" s="321"/>
      <c r="F1107" s="321"/>
      <c r="G1107" s="322"/>
      <c r="H1107" s="111"/>
      <c r="I1107" s="111"/>
      <c r="J1107" s="288"/>
      <c r="K1107" s="277"/>
    </row>
    <row r="1108" spans="1:11" ht="27.75" customHeight="1" outlineLevel="1" x14ac:dyDescent="0.25">
      <c r="A1108" s="20"/>
      <c r="B1108" s="321"/>
      <c r="C1108" s="321"/>
      <c r="D1108" s="321"/>
      <c r="E1108" s="321"/>
      <c r="F1108" s="321"/>
      <c r="G1108" s="322"/>
      <c r="H1108" s="111"/>
      <c r="I1108" s="111"/>
      <c r="J1108" s="288"/>
      <c r="K1108" s="277"/>
    </row>
    <row r="1109" spans="1:11" ht="27.75" customHeight="1" outlineLevel="1" x14ac:dyDescent="0.25">
      <c r="A1109" s="20"/>
      <c r="B1109" s="321"/>
      <c r="C1109" s="321"/>
      <c r="D1109" s="321"/>
      <c r="E1109" s="321"/>
      <c r="F1109" s="321"/>
      <c r="G1109" s="322"/>
      <c r="H1109" s="111"/>
      <c r="I1109" s="111"/>
      <c r="J1109" s="288"/>
      <c r="K1109" s="277"/>
    </row>
    <row r="1110" spans="1:11" ht="27.75" customHeight="1" outlineLevel="1" x14ac:dyDescent="0.25">
      <c r="A1110" s="20"/>
      <c r="B1110" s="321"/>
      <c r="C1110" s="321"/>
      <c r="D1110" s="321"/>
      <c r="E1110" s="321"/>
      <c r="F1110" s="321"/>
      <c r="G1110" s="322"/>
      <c r="H1110" s="111"/>
      <c r="I1110" s="111"/>
      <c r="J1110" s="288"/>
      <c r="K1110" s="277"/>
    </row>
    <row r="1111" spans="1:11" ht="27.75" customHeight="1" outlineLevel="1" x14ac:dyDescent="0.25">
      <c r="A1111" s="20"/>
      <c r="B1111" s="321"/>
      <c r="C1111" s="321"/>
      <c r="D1111" s="321"/>
      <c r="E1111" s="321"/>
      <c r="F1111" s="321"/>
      <c r="G1111" s="322"/>
      <c r="H1111" s="111"/>
      <c r="I1111" s="111"/>
      <c r="J1111" s="288"/>
      <c r="K1111" s="277"/>
    </row>
    <row r="1112" spans="1:11" ht="27.75" customHeight="1" x14ac:dyDescent="0.25">
      <c r="A1112" s="371" t="s">
        <v>16</v>
      </c>
      <c r="B1112" s="372"/>
      <c r="C1112" s="372"/>
      <c r="D1112" s="64"/>
      <c r="E1112" s="64"/>
      <c r="F1112" s="64"/>
      <c r="G1112" s="236"/>
      <c r="H1112" s="110">
        <f>+SUM(H1113:H1124)</f>
        <v>0</v>
      </c>
      <c r="I1112" s="110">
        <f>+SUM(I1113:I1124)</f>
        <v>0</v>
      </c>
      <c r="J1112" s="287"/>
      <c r="K1112" s="277"/>
    </row>
    <row r="1113" spans="1:11" ht="27.75" customHeight="1" outlineLevel="1" x14ac:dyDescent="0.25">
      <c r="A1113" s="20"/>
      <c r="B1113" s="321"/>
      <c r="C1113" s="321"/>
      <c r="D1113" s="321"/>
      <c r="E1113" s="321"/>
      <c r="F1113" s="321"/>
      <c r="G1113" s="322"/>
      <c r="H1113" s="111"/>
      <c r="I1113" s="111"/>
      <c r="J1113" s="288"/>
      <c r="K1113" s="277"/>
    </row>
    <row r="1114" spans="1:11" ht="27.75" customHeight="1" outlineLevel="1" x14ac:dyDescent="0.25">
      <c r="A1114" s="20"/>
      <c r="B1114" s="321"/>
      <c r="C1114" s="321"/>
      <c r="D1114" s="321"/>
      <c r="E1114" s="321"/>
      <c r="F1114" s="321"/>
      <c r="G1114" s="322"/>
      <c r="H1114" s="111"/>
      <c r="I1114" s="111"/>
      <c r="J1114" s="288"/>
      <c r="K1114" s="277"/>
    </row>
    <row r="1115" spans="1:11" ht="27.75" customHeight="1" outlineLevel="1" x14ac:dyDescent="0.25">
      <c r="A1115" s="20"/>
      <c r="B1115" s="321"/>
      <c r="C1115" s="321"/>
      <c r="D1115" s="321"/>
      <c r="E1115" s="321"/>
      <c r="F1115" s="321"/>
      <c r="G1115" s="322"/>
      <c r="H1115" s="111"/>
      <c r="I1115" s="111"/>
      <c r="J1115" s="288"/>
      <c r="K1115" s="277"/>
    </row>
    <row r="1116" spans="1:11" ht="27.75" customHeight="1" outlineLevel="1" x14ac:dyDescent="0.25">
      <c r="A1116" s="20"/>
      <c r="B1116" s="321"/>
      <c r="C1116" s="321"/>
      <c r="D1116" s="321"/>
      <c r="E1116" s="321"/>
      <c r="F1116" s="321"/>
      <c r="G1116" s="322"/>
      <c r="H1116" s="111"/>
      <c r="I1116" s="111"/>
      <c r="J1116" s="288"/>
      <c r="K1116" s="277"/>
    </row>
    <row r="1117" spans="1:11" ht="27.75" customHeight="1" outlineLevel="1" x14ac:dyDescent="0.25">
      <c r="A1117" s="20"/>
      <c r="B1117" s="321"/>
      <c r="C1117" s="321"/>
      <c r="D1117" s="321"/>
      <c r="E1117" s="321"/>
      <c r="F1117" s="321"/>
      <c r="G1117" s="322"/>
      <c r="H1117" s="111"/>
      <c r="I1117" s="111"/>
      <c r="J1117" s="288"/>
      <c r="K1117" s="277"/>
    </row>
    <row r="1118" spans="1:11" ht="27.75" customHeight="1" outlineLevel="1" x14ac:dyDescent="0.25">
      <c r="A1118" s="20"/>
      <c r="B1118" s="321"/>
      <c r="C1118" s="321"/>
      <c r="D1118" s="321"/>
      <c r="E1118" s="321"/>
      <c r="F1118" s="321"/>
      <c r="G1118" s="322"/>
      <c r="H1118" s="111"/>
      <c r="I1118" s="111"/>
      <c r="J1118" s="288"/>
      <c r="K1118" s="277"/>
    </row>
    <row r="1119" spans="1:11" ht="27.75" customHeight="1" outlineLevel="1" x14ac:dyDescent="0.25">
      <c r="A1119" s="20"/>
      <c r="B1119" s="321"/>
      <c r="C1119" s="321"/>
      <c r="D1119" s="321"/>
      <c r="E1119" s="321"/>
      <c r="F1119" s="321"/>
      <c r="G1119" s="322"/>
      <c r="H1119" s="111"/>
      <c r="I1119" s="111"/>
      <c r="J1119" s="288"/>
      <c r="K1119" s="277"/>
    </row>
    <row r="1120" spans="1:11" ht="27.75" customHeight="1" outlineLevel="1" x14ac:dyDescent="0.25">
      <c r="A1120" s="20"/>
      <c r="B1120" s="321"/>
      <c r="C1120" s="321"/>
      <c r="D1120" s="321"/>
      <c r="E1120" s="321"/>
      <c r="F1120" s="321"/>
      <c r="G1120" s="322"/>
      <c r="H1120" s="111"/>
      <c r="I1120" s="111"/>
      <c r="J1120" s="288"/>
      <c r="K1120" s="277"/>
    </row>
    <row r="1121" spans="1:11" ht="27.75" customHeight="1" outlineLevel="1" x14ac:dyDescent="0.25">
      <c r="A1121" s="20"/>
      <c r="B1121" s="321"/>
      <c r="C1121" s="321"/>
      <c r="D1121" s="321"/>
      <c r="E1121" s="321"/>
      <c r="F1121" s="321"/>
      <c r="G1121" s="322"/>
      <c r="H1121" s="111"/>
      <c r="I1121" s="111"/>
      <c r="J1121" s="288"/>
      <c r="K1121" s="277"/>
    </row>
    <row r="1122" spans="1:11" ht="27.75" customHeight="1" outlineLevel="1" x14ac:dyDescent="0.25">
      <c r="A1122" s="20"/>
      <c r="B1122" s="321"/>
      <c r="C1122" s="321"/>
      <c r="D1122" s="321"/>
      <c r="E1122" s="321"/>
      <c r="F1122" s="321"/>
      <c r="G1122" s="322"/>
      <c r="H1122" s="111"/>
      <c r="I1122" s="111"/>
      <c r="J1122" s="288"/>
      <c r="K1122" s="277"/>
    </row>
    <row r="1123" spans="1:11" ht="27.75" customHeight="1" outlineLevel="1" x14ac:dyDescent="0.25">
      <c r="A1123" s="20"/>
      <c r="B1123" s="321"/>
      <c r="C1123" s="321"/>
      <c r="D1123" s="321"/>
      <c r="E1123" s="321"/>
      <c r="F1123" s="321"/>
      <c r="G1123" s="322"/>
      <c r="H1123" s="111"/>
      <c r="I1123" s="111"/>
      <c r="J1123" s="288"/>
      <c r="K1123" s="277"/>
    </row>
    <row r="1124" spans="1:11" ht="27.75" customHeight="1" outlineLevel="1" thickBot="1" x14ac:dyDescent="0.3">
      <c r="A1124" s="23"/>
      <c r="B1124" s="323"/>
      <c r="C1124" s="323"/>
      <c r="D1124" s="323"/>
      <c r="E1124" s="323"/>
      <c r="F1124" s="323"/>
      <c r="G1124" s="324"/>
      <c r="H1124" s="113"/>
      <c r="I1124" s="113"/>
      <c r="J1124" s="288"/>
      <c r="K1124" s="277"/>
    </row>
    <row r="1125" spans="1:11" ht="27.75" customHeight="1" x14ac:dyDescent="0.25">
      <c r="A1125" s="295" t="s">
        <v>171</v>
      </c>
      <c r="B1125" s="296"/>
      <c r="C1125" s="296"/>
      <c r="D1125" s="296"/>
      <c r="E1125" s="296"/>
      <c r="F1125" s="296"/>
      <c r="G1125" s="296"/>
      <c r="H1125" s="296"/>
      <c r="I1125" s="297"/>
      <c r="J1125" s="41"/>
      <c r="K1125" s="277"/>
    </row>
    <row r="1126" spans="1:11" ht="45.75" customHeight="1" thickBot="1" x14ac:dyDescent="0.3">
      <c r="A1126" s="318" t="s">
        <v>168</v>
      </c>
      <c r="B1126" s="319"/>
      <c r="C1126" s="319"/>
      <c r="D1126" s="319"/>
      <c r="E1126" s="319"/>
      <c r="F1126" s="319"/>
      <c r="G1126" s="320"/>
      <c r="H1126" s="142" t="s">
        <v>270</v>
      </c>
      <c r="I1126" s="142" t="s">
        <v>269</v>
      </c>
      <c r="J1126" s="286"/>
      <c r="K1126" s="277"/>
    </row>
    <row r="1127" spans="1:11" ht="27.75" customHeight="1" thickTop="1" x14ac:dyDescent="0.25">
      <c r="A1127" s="371" t="s">
        <v>17</v>
      </c>
      <c r="B1127" s="372"/>
      <c r="C1127" s="372"/>
      <c r="D1127" s="64"/>
      <c r="E1127" s="64"/>
      <c r="F1127" s="64"/>
      <c r="G1127" s="236"/>
      <c r="H1127" s="110">
        <f>+SUM(H1128:H1139)</f>
        <v>0</v>
      </c>
      <c r="I1127" s="110">
        <f>+SUM(I1128:I1139)</f>
        <v>0</v>
      </c>
      <c r="J1127" s="287"/>
      <c r="K1127" s="277"/>
    </row>
    <row r="1128" spans="1:11" ht="27.75" customHeight="1" outlineLevel="1" x14ac:dyDescent="0.25">
      <c r="A1128" s="20"/>
      <c r="B1128" s="321"/>
      <c r="C1128" s="321"/>
      <c r="D1128" s="321"/>
      <c r="E1128" s="321"/>
      <c r="F1128" s="321"/>
      <c r="G1128" s="322"/>
      <c r="H1128" s="111"/>
      <c r="I1128" s="111"/>
      <c r="J1128" s="288"/>
      <c r="K1128" s="277"/>
    </row>
    <row r="1129" spans="1:11" ht="27.75" customHeight="1" outlineLevel="1" x14ac:dyDescent="0.25">
      <c r="A1129" s="20"/>
      <c r="B1129" s="321"/>
      <c r="C1129" s="321"/>
      <c r="D1129" s="321"/>
      <c r="E1129" s="321"/>
      <c r="F1129" s="321"/>
      <c r="G1129" s="322"/>
      <c r="H1129" s="111"/>
      <c r="I1129" s="111"/>
      <c r="J1129" s="288"/>
      <c r="K1129" s="277"/>
    </row>
    <row r="1130" spans="1:11" ht="27.75" customHeight="1" outlineLevel="1" x14ac:dyDescent="0.25">
      <c r="A1130" s="20"/>
      <c r="B1130" s="321"/>
      <c r="C1130" s="321"/>
      <c r="D1130" s="321"/>
      <c r="E1130" s="321"/>
      <c r="F1130" s="321"/>
      <c r="G1130" s="322"/>
      <c r="H1130" s="111"/>
      <c r="I1130" s="111"/>
      <c r="J1130" s="288"/>
      <c r="K1130" s="277"/>
    </row>
    <row r="1131" spans="1:11" ht="27.75" customHeight="1" outlineLevel="1" x14ac:dyDescent="0.25">
      <c r="A1131" s="20"/>
      <c r="B1131" s="321"/>
      <c r="C1131" s="321"/>
      <c r="D1131" s="321"/>
      <c r="E1131" s="321"/>
      <c r="F1131" s="321"/>
      <c r="G1131" s="322"/>
      <c r="H1131" s="111"/>
      <c r="I1131" s="111"/>
      <c r="J1131" s="288"/>
      <c r="K1131" s="277"/>
    </row>
    <row r="1132" spans="1:11" ht="27.75" customHeight="1" outlineLevel="1" x14ac:dyDescent="0.25">
      <c r="A1132" s="20"/>
      <c r="B1132" s="321"/>
      <c r="C1132" s="321"/>
      <c r="D1132" s="321"/>
      <c r="E1132" s="321"/>
      <c r="F1132" s="321"/>
      <c r="G1132" s="322"/>
      <c r="H1132" s="111"/>
      <c r="I1132" s="111"/>
      <c r="J1132" s="288"/>
      <c r="K1132" s="277"/>
    </row>
    <row r="1133" spans="1:11" ht="27.75" customHeight="1" outlineLevel="1" x14ac:dyDescent="0.25">
      <c r="A1133" s="20"/>
      <c r="B1133" s="321"/>
      <c r="C1133" s="321"/>
      <c r="D1133" s="321"/>
      <c r="E1133" s="321"/>
      <c r="F1133" s="321"/>
      <c r="G1133" s="322"/>
      <c r="H1133" s="111"/>
      <c r="I1133" s="111"/>
      <c r="J1133" s="288"/>
      <c r="K1133" s="277"/>
    </row>
    <row r="1134" spans="1:11" ht="27.75" customHeight="1" outlineLevel="1" x14ac:dyDescent="0.25">
      <c r="A1134" s="20"/>
      <c r="B1134" s="321"/>
      <c r="C1134" s="321"/>
      <c r="D1134" s="321"/>
      <c r="E1134" s="321"/>
      <c r="F1134" s="321"/>
      <c r="G1134" s="322"/>
      <c r="H1134" s="111"/>
      <c r="I1134" s="111"/>
      <c r="J1134" s="288"/>
      <c r="K1134" s="277"/>
    </row>
    <row r="1135" spans="1:11" ht="27.75" customHeight="1" outlineLevel="1" x14ac:dyDescent="0.25">
      <c r="A1135" s="20"/>
      <c r="B1135" s="321"/>
      <c r="C1135" s="321"/>
      <c r="D1135" s="321"/>
      <c r="E1135" s="321"/>
      <c r="F1135" s="321"/>
      <c r="G1135" s="322"/>
      <c r="H1135" s="111"/>
      <c r="I1135" s="111"/>
      <c r="J1135" s="288"/>
      <c r="K1135" s="277"/>
    </row>
    <row r="1136" spans="1:11" ht="27.75" customHeight="1" outlineLevel="1" x14ac:dyDescent="0.25">
      <c r="A1136" s="20"/>
      <c r="B1136" s="321"/>
      <c r="C1136" s="321"/>
      <c r="D1136" s="321"/>
      <c r="E1136" s="321"/>
      <c r="F1136" s="321"/>
      <c r="G1136" s="322"/>
      <c r="H1136" s="111"/>
      <c r="I1136" s="111"/>
      <c r="J1136" s="288"/>
      <c r="K1136" s="277"/>
    </row>
    <row r="1137" spans="1:11" ht="27.75" customHeight="1" outlineLevel="1" x14ac:dyDescent="0.25">
      <c r="A1137" s="20"/>
      <c r="B1137" s="321"/>
      <c r="C1137" s="321"/>
      <c r="D1137" s="321"/>
      <c r="E1137" s="321"/>
      <c r="F1137" s="321"/>
      <c r="G1137" s="322"/>
      <c r="H1137" s="111"/>
      <c r="I1137" s="111"/>
      <c r="J1137" s="288"/>
      <c r="K1137" s="277"/>
    </row>
    <row r="1138" spans="1:11" ht="27.75" customHeight="1" outlineLevel="1" x14ac:dyDescent="0.25">
      <c r="A1138" s="20"/>
      <c r="B1138" s="321"/>
      <c r="C1138" s="321"/>
      <c r="D1138" s="321"/>
      <c r="E1138" s="321"/>
      <c r="F1138" s="321"/>
      <c r="G1138" s="322"/>
      <c r="H1138" s="111"/>
      <c r="I1138" s="111"/>
      <c r="J1138" s="288"/>
      <c r="K1138" s="277"/>
    </row>
    <row r="1139" spans="1:11" ht="27.75" customHeight="1" outlineLevel="1" x14ac:dyDescent="0.25">
      <c r="A1139" s="20"/>
      <c r="B1139" s="321"/>
      <c r="C1139" s="321"/>
      <c r="D1139" s="321"/>
      <c r="E1139" s="321"/>
      <c r="F1139" s="321"/>
      <c r="G1139" s="322"/>
      <c r="H1139" s="111"/>
      <c r="I1139" s="111"/>
      <c r="J1139" s="288"/>
      <c r="K1139" s="277"/>
    </row>
    <row r="1140" spans="1:11" ht="27.75" customHeight="1" x14ac:dyDescent="0.25">
      <c r="A1140" s="371" t="s">
        <v>18</v>
      </c>
      <c r="B1140" s="372"/>
      <c r="C1140" s="372"/>
      <c r="D1140" s="64"/>
      <c r="E1140" s="64"/>
      <c r="F1140" s="64"/>
      <c r="G1140" s="236"/>
      <c r="H1140" s="110">
        <f>+SUM(H1141:H1152)</f>
        <v>0</v>
      </c>
      <c r="I1140" s="110">
        <f>+SUM(I1141:I1152)</f>
        <v>0</v>
      </c>
      <c r="J1140" s="287"/>
      <c r="K1140" s="277"/>
    </row>
    <row r="1141" spans="1:11" ht="27.75" customHeight="1" outlineLevel="1" x14ac:dyDescent="0.25">
      <c r="A1141" s="20"/>
      <c r="B1141" s="321"/>
      <c r="C1141" s="321"/>
      <c r="D1141" s="321"/>
      <c r="E1141" s="321"/>
      <c r="F1141" s="321"/>
      <c r="G1141" s="322"/>
      <c r="H1141" s="111"/>
      <c r="I1141" s="111"/>
      <c r="J1141" s="288"/>
      <c r="K1141" s="277"/>
    </row>
    <row r="1142" spans="1:11" ht="27.75" customHeight="1" outlineLevel="1" x14ac:dyDescent="0.25">
      <c r="A1142" s="20"/>
      <c r="B1142" s="321"/>
      <c r="C1142" s="321"/>
      <c r="D1142" s="321"/>
      <c r="E1142" s="321"/>
      <c r="F1142" s="321"/>
      <c r="G1142" s="322"/>
      <c r="H1142" s="111"/>
      <c r="I1142" s="111"/>
      <c r="J1142" s="288"/>
      <c r="K1142" s="277"/>
    </row>
    <row r="1143" spans="1:11" ht="27.75" customHeight="1" outlineLevel="1" x14ac:dyDescent="0.25">
      <c r="A1143" s="20"/>
      <c r="B1143" s="321"/>
      <c r="C1143" s="321"/>
      <c r="D1143" s="321"/>
      <c r="E1143" s="321"/>
      <c r="F1143" s="321"/>
      <c r="G1143" s="322"/>
      <c r="H1143" s="111"/>
      <c r="I1143" s="111"/>
      <c r="J1143" s="288"/>
      <c r="K1143" s="277"/>
    </row>
    <row r="1144" spans="1:11" ht="27.75" customHeight="1" outlineLevel="1" x14ac:dyDescent="0.25">
      <c r="A1144" s="20"/>
      <c r="B1144" s="321"/>
      <c r="C1144" s="321"/>
      <c r="D1144" s="321"/>
      <c r="E1144" s="321"/>
      <c r="F1144" s="321"/>
      <c r="G1144" s="322"/>
      <c r="H1144" s="111"/>
      <c r="I1144" s="111"/>
      <c r="J1144" s="288"/>
      <c r="K1144" s="277"/>
    </row>
    <row r="1145" spans="1:11" ht="27.75" customHeight="1" outlineLevel="1" x14ac:dyDescent="0.25">
      <c r="A1145" s="20"/>
      <c r="B1145" s="321"/>
      <c r="C1145" s="321"/>
      <c r="D1145" s="321"/>
      <c r="E1145" s="321"/>
      <c r="F1145" s="321"/>
      <c r="G1145" s="322"/>
      <c r="H1145" s="111"/>
      <c r="I1145" s="111"/>
      <c r="J1145" s="288"/>
      <c r="K1145" s="277"/>
    </row>
    <row r="1146" spans="1:11" ht="27.75" customHeight="1" outlineLevel="1" x14ac:dyDescent="0.25">
      <c r="A1146" s="20"/>
      <c r="B1146" s="321"/>
      <c r="C1146" s="321"/>
      <c r="D1146" s="321"/>
      <c r="E1146" s="321"/>
      <c r="F1146" s="321"/>
      <c r="G1146" s="322"/>
      <c r="H1146" s="111"/>
      <c r="I1146" s="111"/>
      <c r="J1146" s="288"/>
      <c r="K1146" s="277"/>
    </row>
    <row r="1147" spans="1:11" ht="27.75" customHeight="1" outlineLevel="1" x14ac:dyDescent="0.25">
      <c r="A1147" s="20"/>
      <c r="B1147" s="321"/>
      <c r="C1147" s="321"/>
      <c r="D1147" s="321"/>
      <c r="E1147" s="321"/>
      <c r="F1147" s="321"/>
      <c r="G1147" s="322"/>
      <c r="H1147" s="111"/>
      <c r="I1147" s="111"/>
      <c r="J1147" s="288"/>
      <c r="K1147" s="277"/>
    </row>
    <row r="1148" spans="1:11" ht="27.75" customHeight="1" outlineLevel="1" x14ac:dyDescent="0.25">
      <c r="A1148" s="20"/>
      <c r="B1148" s="321"/>
      <c r="C1148" s="321"/>
      <c r="D1148" s="321"/>
      <c r="E1148" s="321"/>
      <c r="F1148" s="321"/>
      <c r="G1148" s="322"/>
      <c r="H1148" s="111"/>
      <c r="I1148" s="111"/>
      <c r="J1148" s="288"/>
      <c r="K1148" s="277"/>
    </row>
    <row r="1149" spans="1:11" ht="27.75" customHeight="1" outlineLevel="1" x14ac:dyDescent="0.25">
      <c r="A1149" s="20"/>
      <c r="B1149" s="321"/>
      <c r="C1149" s="321"/>
      <c r="D1149" s="321"/>
      <c r="E1149" s="321"/>
      <c r="F1149" s="321"/>
      <c r="G1149" s="322"/>
      <c r="H1149" s="111"/>
      <c r="I1149" s="111"/>
      <c r="J1149" s="288"/>
      <c r="K1149" s="277"/>
    </row>
    <row r="1150" spans="1:11" ht="27.75" customHeight="1" outlineLevel="1" x14ac:dyDescent="0.25">
      <c r="A1150" s="20"/>
      <c r="B1150" s="321"/>
      <c r="C1150" s="321"/>
      <c r="D1150" s="321"/>
      <c r="E1150" s="321"/>
      <c r="F1150" s="321"/>
      <c r="G1150" s="322"/>
      <c r="H1150" s="111"/>
      <c r="I1150" s="111"/>
      <c r="J1150" s="288"/>
      <c r="K1150" s="277"/>
    </row>
    <row r="1151" spans="1:11" ht="27.75" customHeight="1" outlineLevel="1" x14ac:dyDescent="0.25">
      <c r="A1151" s="20"/>
      <c r="B1151" s="321"/>
      <c r="C1151" s="321"/>
      <c r="D1151" s="321"/>
      <c r="E1151" s="321"/>
      <c r="F1151" s="321"/>
      <c r="G1151" s="322"/>
      <c r="H1151" s="111"/>
      <c r="I1151" s="111"/>
      <c r="J1151" s="288"/>
      <c r="K1151" s="277"/>
    </row>
    <row r="1152" spans="1:11" ht="27.75" customHeight="1" outlineLevel="1" x14ac:dyDescent="0.25">
      <c r="A1152" s="20"/>
      <c r="B1152" s="321"/>
      <c r="C1152" s="321"/>
      <c r="D1152" s="321"/>
      <c r="E1152" s="321"/>
      <c r="F1152" s="321"/>
      <c r="G1152" s="322"/>
      <c r="H1152" s="111"/>
      <c r="I1152" s="111"/>
      <c r="J1152" s="288"/>
      <c r="K1152" s="277"/>
    </row>
    <row r="1153" spans="1:11" ht="27.75" customHeight="1" x14ac:dyDescent="0.25">
      <c r="A1153" s="371" t="s">
        <v>19</v>
      </c>
      <c r="B1153" s="372"/>
      <c r="C1153" s="372"/>
      <c r="D1153" s="64"/>
      <c r="E1153" s="64"/>
      <c r="F1153" s="64"/>
      <c r="G1153" s="236"/>
      <c r="H1153" s="110">
        <f>+SUM(H1154:H1165)</f>
        <v>0</v>
      </c>
      <c r="I1153" s="110">
        <f>+SUM(I1154:I1165)</f>
        <v>0</v>
      </c>
      <c r="J1153" s="287"/>
      <c r="K1153" s="277"/>
    </row>
    <row r="1154" spans="1:11" ht="27.75" customHeight="1" outlineLevel="1" x14ac:dyDescent="0.25">
      <c r="A1154" s="20"/>
      <c r="B1154" s="321"/>
      <c r="C1154" s="321"/>
      <c r="D1154" s="321"/>
      <c r="E1154" s="321"/>
      <c r="F1154" s="321"/>
      <c r="G1154" s="322"/>
      <c r="H1154" s="111"/>
      <c r="I1154" s="111"/>
      <c r="J1154" s="288"/>
      <c r="K1154" s="277"/>
    </row>
    <row r="1155" spans="1:11" ht="27.75" customHeight="1" outlineLevel="1" x14ac:dyDescent="0.25">
      <c r="A1155" s="20"/>
      <c r="B1155" s="321"/>
      <c r="C1155" s="321"/>
      <c r="D1155" s="321"/>
      <c r="E1155" s="321"/>
      <c r="F1155" s="321"/>
      <c r="G1155" s="322"/>
      <c r="H1155" s="111"/>
      <c r="I1155" s="111"/>
      <c r="J1155" s="288"/>
      <c r="K1155" s="277"/>
    </row>
    <row r="1156" spans="1:11" ht="27.75" customHeight="1" outlineLevel="1" x14ac:dyDescent="0.25">
      <c r="A1156" s="20"/>
      <c r="B1156" s="321"/>
      <c r="C1156" s="321"/>
      <c r="D1156" s="321"/>
      <c r="E1156" s="321"/>
      <c r="F1156" s="321"/>
      <c r="G1156" s="322"/>
      <c r="H1156" s="111"/>
      <c r="I1156" s="111"/>
      <c r="J1156" s="288"/>
      <c r="K1156" s="277"/>
    </row>
    <row r="1157" spans="1:11" ht="27.75" customHeight="1" outlineLevel="1" x14ac:dyDescent="0.25">
      <c r="A1157" s="20"/>
      <c r="B1157" s="321"/>
      <c r="C1157" s="321"/>
      <c r="D1157" s="321"/>
      <c r="E1157" s="321"/>
      <c r="F1157" s="321"/>
      <c r="G1157" s="322"/>
      <c r="H1157" s="111"/>
      <c r="I1157" s="111"/>
      <c r="J1157" s="288"/>
      <c r="K1157" s="277"/>
    </row>
    <row r="1158" spans="1:11" ht="27.75" customHeight="1" outlineLevel="1" x14ac:dyDescent="0.25">
      <c r="A1158" s="20"/>
      <c r="B1158" s="321"/>
      <c r="C1158" s="321"/>
      <c r="D1158" s="321"/>
      <c r="E1158" s="321"/>
      <c r="F1158" s="321"/>
      <c r="G1158" s="322"/>
      <c r="H1158" s="111"/>
      <c r="I1158" s="111"/>
      <c r="J1158" s="288"/>
      <c r="K1158" s="277"/>
    </row>
    <row r="1159" spans="1:11" ht="27.75" customHeight="1" outlineLevel="1" x14ac:dyDescent="0.25">
      <c r="A1159" s="20"/>
      <c r="B1159" s="321"/>
      <c r="C1159" s="321"/>
      <c r="D1159" s="321"/>
      <c r="E1159" s="321"/>
      <c r="F1159" s="321"/>
      <c r="G1159" s="322"/>
      <c r="H1159" s="111"/>
      <c r="I1159" s="111"/>
      <c r="J1159" s="288"/>
      <c r="K1159" s="277"/>
    </row>
    <row r="1160" spans="1:11" ht="27.75" customHeight="1" outlineLevel="1" x14ac:dyDescent="0.25">
      <c r="A1160" s="20"/>
      <c r="B1160" s="321"/>
      <c r="C1160" s="321"/>
      <c r="D1160" s="321"/>
      <c r="E1160" s="321"/>
      <c r="F1160" s="321"/>
      <c r="G1160" s="322"/>
      <c r="H1160" s="111"/>
      <c r="I1160" s="111"/>
      <c r="J1160" s="288"/>
      <c r="K1160" s="277"/>
    </row>
    <row r="1161" spans="1:11" ht="27.75" customHeight="1" outlineLevel="1" x14ac:dyDescent="0.25">
      <c r="A1161" s="20"/>
      <c r="B1161" s="321"/>
      <c r="C1161" s="321"/>
      <c r="D1161" s="321"/>
      <c r="E1161" s="321"/>
      <c r="F1161" s="321"/>
      <c r="G1161" s="322"/>
      <c r="H1161" s="111"/>
      <c r="I1161" s="111"/>
      <c r="J1161" s="288"/>
      <c r="K1161" s="277"/>
    </row>
    <row r="1162" spans="1:11" ht="27.75" customHeight="1" outlineLevel="1" x14ac:dyDescent="0.25">
      <c r="A1162" s="20"/>
      <c r="B1162" s="321"/>
      <c r="C1162" s="321"/>
      <c r="D1162" s="321"/>
      <c r="E1162" s="321"/>
      <c r="F1162" s="321"/>
      <c r="G1162" s="322"/>
      <c r="H1162" s="111"/>
      <c r="I1162" s="111"/>
      <c r="J1162" s="288"/>
      <c r="K1162" s="277"/>
    </row>
    <row r="1163" spans="1:11" ht="27.75" customHeight="1" outlineLevel="1" x14ac:dyDescent="0.25">
      <c r="A1163" s="20"/>
      <c r="B1163" s="321"/>
      <c r="C1163" s="321"/>
      <c r="D1163" s="321"/>
      <c r="E1163" s="321"/>
      <c r="F1163" s="321"/>
      <c r="G1163" s="322"/>
      <c r="H1163" s="111"/>
      <c r="I1163" s="111"/>
      <c r="J1163" s="288"/>
      <c r="K1163" s="277"/>
    </row>
    <row r="1164" spans="1:11" ht="27.75" customHeight="1" outlineLevel="1" x14ac:dyDescent="0.25">
      <c r="A1164" s="20"/>
      <c r="B1164" s="321"/>
      <c r="C1164" s="321"/>
      <c r="D1164" s="321"/>
      <c r="E1164" s="321"/>
      <c r="F1164" s="321"/>
      <c r="G1164" s="322"/>
      <c r="H1164" s="111"/>
      <c r="I1164" s="111"/>
      <c r="J1164" s="288"/>
      <c r="K1164" s="277"/>
    </row>
    <row r="1165" spans="1:11" ht="27.75" customHeight="1" outlineLevel="1" x14ac:dyDescent="0.25">
      <c r="A1165" s="20"/>
      <c r="B1165" s="321"/>
      <c r="C1165" s="321"/>
      <c r="D1165" s="321"/>
      <c r="E1165" s="321"/>
      <c r="F1165" s="321"/>
      <c r="G1165" s="322"/>
      <c r="H1165" s="111"/>
      <c r="I1165" s="111"/>
      <c r="J1165" s="288"/>
      <c r="K1165" s="277"/>
    </row>
    <row r="1166" spans="1:11" ht="27.75" customHeight="1" x14ac:dyDescent="0.25">
      <c r="A1166" s="371" t="s">
        <v>20</v>
      </c>
      <c r="B1166" s="372"/>
      <c r="C1166" s="372"/>
      <c r="D1166" s="64"/>
      <c r="E1166" s="64"/>
      <c r="F1166" s="64"/>
      <c r="G1166" s="236"/>
      <c r="H1166" s="110">
        <f>+SUM(H1167:H1178)</f>
        <v>0</v>
      </c>
      <c r="I1166" s="110">
        <f>+SUM(I1167:I1178)</f>
        <v>0</v>
      </c>
      <c r="J1166" s="287"/>
      <c r="K1166" s="277"/>
    </row>
    <row r="1167" spans="1:11" ht="27.75" customHeight="1" outlineLevel="1" x14ac:dyDescent="0.25">
      <c r="A1167" s="20"/>
      <c r="B1167" s="321"/>
      <c r="C1167" s="321"/>
      <c r="D1167" s="321"/>
      <c r="E1167" s="321"/>
      <c r="F1167" s="321"/>
      <c r="G1167" s="322"/>
      <c r="H1167" s="111"/>
      <c r="I1167" s="111"/>
      <c r="J1167" s="288"/>
      <c r="K1167" s="277"/>
    </row>
    <row r="1168" spans="1:11" ht="27.75" customHeight="1" outlineLevel="1" x14ac:dyDescent="0.25">
      <c r="A1168" s="20"/>
      <c r="B1168" s="321"/>
      <c r="C1168" s="321"/>
      <c r="D1168" s="321"/>
      <c r="E1168" s="321"/>
      <c r="F1168" s="321"/>
      <c r="G1168" s="322"/>
      <c r="H1168" s="111"/>
      <c r="I1168" s="111"/>
      <c r="J1168" s="288"/>
      <c r="K1168" s="277"/>
    </row>
    <row r="1169" spans="1:11" ht="27.75" customHeight="1" outlineLevel="1" x14ac:dyDescent="0.25">
      <c r="A1169" s="20"/>
      <c r="B1169" s="321"/>
      <c r="C1169" s="321"/>
      <c r="D1169" s="321"/>
      <c r="E1169" s="321"/>
      <c r="F1169" s="321"/>
      <c r="G1169" s="322"/>
      <c r="H1169" s="111"/>
      <c r="I1169" s="111"/>
      <c r="J1169" s="288"/>
      <c r="K1169" s="277"/>
    </row>
    <row r="1170" spans="1:11" ht="27.75" customHeight="1" outlineLevel="1" x14ac:dyDescent="0.25">
      <c r="A1170" s="20"/>
      <c r="B1170" s="321"/>
      <c r="C1170" s="321"/>
      <c r="D1170" s="321"/>
      <c r="E1170" s="321"/>
      <c r="F1170" s="321"/>
      <c r="G1170" s="322"/>
      <c r="H1170" s="111"/>
      <c r="I1170" s="111"/>
      <c r="J1170" s="288"/>
      <c r="K1170" s="277"/>
    </row>
    <row r="1171" spans="1:11" ht="27.75" customHeight="1" outlineLevel="1" x14ac:dyDescent="0.25">
      <c r="A1171" s="20"/>
      <c r="B1171" s="321"/>
      <c r="C1171" s="321"/>
      <c r="D1171" s="321"/>
      <c r="E1171" s="321"/>
      <c r="F1171" s="321"/>
      <c r="G1171" s="322"/>
      <c r="H1171" s="111"/>
      <c r="I1171" s="111"/>
      <c r="J1171" s="288"/>
      <c r="K1171" s="277"/>
    </row>
    <row r="1172" spans="1:11" ht="27.75" customHeight="1" outlineLevel="1" x14ac:dyDescent="0.25">
      <c r="A1172" s="20"/>
      <c r="B1172" s="321"/>
      <c r="C1172" s="321"/>
      <c r="D1172" s="321"/>
      <c r="E1172" s="321"/>
      <c r="F1172" s="321"/>
      <c r="G1172" s="322"/>
      <c r="H1172" s="111"/>
      <c r="I1172" s="111"/>
      <c r="J1172" s="288"/>
      <c r="K1172" s="277"/>
    </row>
    <row r="1173" spans="1:11" ht="27.75" customHeight="1" outlineLevel="1" x14ac:dyDescent="0.25">
      <c r="A1173" s="20"/>
      <c r="B1173" s="321"/>
      <c r="C1173" s="321"/>
      <c r="D1173" s="321"/>
      <c r="E1173" s="321"/>
      <c r="F1173" s="321"/>
      <c r="G1173" s="322"/>
      <c r="H1173" s="111"/>
      <c r="I1173" s="111"/>
      <c r="J1173" s="288"/>
      <c r="K1173" s="277"/>
    </row>
    <row r="1174" spans="1:11" ht="27.75" customHeight="1" outlineLevel="1" x14ac:dyDescent="0.25">
      <c r="A1174" s="20"/>
      <c r="B1174" s="321"/>
      <c r="C1174" s="321"/>
      <c r="D1174" s="321"/>
      <c r="E1174" s="321"/>
      <c r="F1174" s="321"/>
      <c r="G1174" s="322"/>
      <c r="H1174" s="111"/>
      <c r="I1174" s="111"/>
      <c r="J1174" s="288"/>
      <c r="K1174" s="277"/>
    </row>
    <row r="1175" spans="1:11" ht="27.75" customHeight="1" outlineLevel="1" x14ac:dyDescent="0.25">
      <c r="A1175" s="20"/>
      <c r="B1175" s="321"/>
      <c r="C1175" s="321"/>
      <c r="D1175" s="321"/>
      <c r="E1175" s="321"/>
      <c r="F1175" s="321"/>
      <c r="G1175" s="322"/>
      <c r="H1175" s="111"/>
      <c r="I1175" s="111"/>
      <c r="J1175" s="288"/>
      <c r="K1175" s="277"/>
    </row>
    <row r="1176" spans="1:11" ht="27.75" customHeight="1" outlineLevel="1" x14ac:dyDescent="0.25">
      <c r="A1176" s="20"/>
      <c r="B1176" s="321"/>
      <c r="C1176" s="321"/>
      <c r="D1176" s="321"/>
      <c r="E1176" s="321"/>
      <c r="F1176" s="321"/>
      <c r="G1176" s="322"/>
      <c r="H1176" s="111"/>
      <c r="I1176" s="111"/>
      <c r="J1176" s="288"/>
      <c r="K1176" s="277"/>
    </row>
    <row r="1177" spans="1:11" ht="27.75" customHeight="1" outlineLevel="1" x14ac:dyDescent="0.25">
      <c r="A1177" s="20"/>
      <c r="B1177" s="321"/>
      <c r="C1177" s="321"/>
      <c r="D1177" s="321"/>
      <c r="E1177" s="321"/>
      <c r="F1177" s="321"/>
      <c r="G1177" s="322"/>
      <c r="H1177" s="111"/>
      <c r="I1177" s="111"/>
      <c r="J1177" s="288"/>
      <c r="K1177" s="277"/>
    </row>
    <row r="1178" spans="1:11" ht="27.75" customHeight="1" outlineLevel="1" thickBot="1" x14ac:dyDescent="0.3">
      <c r="A1178" s="23"/>
      <c r="B1178" s="323"/>
      <c r="C1178" s="323"/>
      <c r="D1178" s="323"/>
      <c r="E1178" s="323"/>
      <c r="F1178" s="323"/>
      <c r="G1178" s="324"/>
      <c r="H1178" s="113"/>
      <c r="I1178" s="113"/>
      <c r="J1178" s="288"/>
      <c r="K1178" s="277"/>
    </row>
    <row r="1179" spans="1:11" ht="27.75" customHeight="1" x14ac:dyDescent="0.25">
      <c r="A1179" s="295" t="s">
        <v>171</v>
      </c>
      <c r="B1179" s="296"/>
      <c r="C1179" s="296"/>
      <c r="D1179" s="296"/>
      <c r="E1179" s="296"/>
      <c r="F1179" s="296"/>
      <c r="G1179" s="296"/>
      <c r="H1179" s="296"/>
      <c r="I1179" s="297"/>
      <c r="J1179" s="41"/>
      <c r="K1179" s="277"/>
    </row>
    <row r="1180" spans="1:11" ht="63.75" customHeight="1" thickBot="1" x14ac:dyDescent="0.3">
      <c r="A1180" s="318" t="s">
        <v>168</v>
      </c>
      <c r="B1180" s="319"/>
      <c r="C1180" s="319"/>
      <c r="D1180" s="319"/>
      <c r="E1180" s="319"/>
      <c r="F1180" s="319"/>
      <c r="G1180" s="320"/>
      <c r="H1180" s="142" t="s">
        <v>270</v>
      </c>
      <c r="I1180" s="142" t="s">
        <v>269</v>
      </c>
      <c r="J1180" s="286"/>
      <c r="K1180" s="277"/>
    </row>
    <row r="1181" spans="1:11" ht="27.75" customHeight="1" thickTop="1" x14ac:dyDescent="0.25">
      <c r="A1181" s="138" t="s">
        <v>21</v>
      </c>
      <c r="B1181" s="139"/>
      <c r="C1181" s="139"/>
      <c r="D1181" s="140"/>
      <c r="E1181" s="141"/>
      <c r="F1181" s="141"/>
      <c r="G1181" s="238"/>
      <c r="H1181" s="110">
        <f>+SUM(H1182:H1193)</f>
        <v>0</v>
      </c>
      <c r="I1181" s="110">
        <f>+SUM(I1182:I1193)</f>
        <v>0</v>
      </c>
      <c r="J1181" s="287"/>
      <c r="K1181" s="277"/>
    </row>
    <row r="1182" spans="1:11" ht="27.75" customHeight="1" outlineLevel="1" x14ac:dyDescent="0.25">
      <c r="A1182" s="20"/>
      <c r="B1182" s="321"/>
      <c r="C1182" s="321"/>
      <c r="D1182" s="321"/>
      <c r="E1182" s="321"/>
      <c r="F1182" s="321"/>
      <c r="G1182" s="322"/>
      <c r="H1182" s="111"/>
      <c r="I1182" s="111"/>
      <c r="J1182" s="288"/>
      <c r="K1182" s="277"/>
    </row>
    <row r="1183" spans="1:11" ht="27.75" customHeight="1" outlineLevel="1" x14ac:dyDescent="0.25">
      <c r="A1183" s="20"/>
      <c r="B1183" s="321"/>
      <c r="C1183" s="321"/>
      <c r="D1183" s="321"/>
      <c r="E1183" s="321"/>
      <c r="F1183" s="321"/>
      <c r="G1183" s="322"/>
      <c r="H1183" s="111"/>
      <c r="I1183" s="111"/>
      <c r="J1183" s="288"/>
      <c r="K1183" s="277"/>
    </row>
    <row r="1184" spans="1:11" ht="27.75" customHeight="1" outlineLevel="1" x14ac:dyDescent="0.25">
      <c r="A1184" s="20"/>
      <c r="B1184" s="321"/>
      <c r="C1184" s="321"/>
      <c r="D1184" s="321"/>
      <c r="E1184" s="321"/>
      <c r="F1184" s="321"/>
      <c r="G1184" s="322"/>
      <c r="H1184" s="111"/>
      <c r="I1184" s="111"/>
      <c r="J1184" s="288"/>
      <c r="K1184" s="277"/>
    </row>
    <row r="1185" spans="1:11" ht="27.75" customHeight="1" outlineLevel="1" x14ac:dyDescent="0.25">
      <c r="A1185" s="20"/>
      <c r="B1185" s="321"/>
      <c r="C1185" s="321"/>
      <c r="D1185" s="321"/>
      <c r="E1185" s="321"/>
      <c r="F1185" s="321"/>
      <c r="G1185" s="322"/>
      <c r="H1185" s="111"/>
      <c r="I1185" s="111"/>
      <c r="J1185" s="288"/>
      <c r="K1185" s="277"/>
    </row>
    <row r="1186" spans="1:11" ht="27.75" customHeight="1" outlineLevel="1" x14ac:dyDescent="0.25">
      <c r="A1186" s="20"/>
      <c r="B1186" s="321"/>
      <c r="C1186" s="321"/>
      <c r="D1186" s="321"/>
      <c r="E1186" s="321"/>
      <c r="F1186" s="321"/>
      <c r="G1186" s="322"/>
      <c r="H1186" s="111"/>
      <c r="I1186" s="111"/>
      <c r="J1186" s="288"/>
      <c r="K1186" s="277"/>
    </row>
    <row r="1187" spans="1:11" ht="27.75" customHeight="1" outlineLevel="1" x14ac:dyDescent="0.25">
      <c r="A1187" s="20"/>
      <c r="B1187" s="321"/>
      <c r="C1187" s="321"/>
      <c r="D1187" s="321"/>
      <c r="E1187" s="321"/>
      <c r="F1187" s="321"/>
      <c r="G1187" s="322"/>
      <c r="H1187" s="111"/>
      <c r="I1187" s="111"/>
      <c r="J1187" s="288"/>
      <c r="K1187" s="277"/>
    </row>
    <row r="1188" spans="1:11" ht="27.75" customHeight="1" outlineLevel="1" x14ac:dyDescent="0.25">
      <c r="A1188" s="20"/>
      <c r="B1188" s="321"/>
      <c r="C1188" s="321"/>
      <c r="D1188" s="321"/>
      <c r="E1188" s="321"/>
      <c r="F1188" s="321"/>
      <c r="G1188" s="322"/>
      <c r="H1188" s="111"/>
      <c r="I1188" s="111"/>
      <c r="J1188" s="288"/>
      <c r="K1188" s="277"/>
    </row>
    <row r="1189" spans="1:11" ht="27.75" customHeight="1" outlineLevel="1" x14ac:dyDescent="0.25">
      <c r="A1189" s="20"/>
      <c r="B1189" s="321"/>
      <c r="C1189" s="321"/>
      <c r="D1189" s="321"/>
      <c r="E1189" s="321"/>
      <c r="F1189" s="321"/>
      <c r="G1189" s="322"/>
      <c r="H1189" s="111"/>
      <c r="I1189" s="111"/>
      <c r="J1189" s="288"/>
      <c r="K1189" s="277"/>
    </row>
    <row r="1190" spans="1:11" ht="27.75" customHeight="1" outlineLevel="1" x14ac:dyDescent="0.25">
      <c r="A1190" s="20"/>
      <c r="B1190" s="321"/>
      <c r="C1190" s="321"/>
      <c r="D1190" s="321"/>
      <c r="E1190" s="321"/>
      <c r="F1190" s="321"/>
      <c r="G1190" s="322"/>
      <c r="H1190" s="111"/>
      <c r="I1190" s="111"/>
      <c r="J1190" s="288"/>
      <c r="K1190" s="277"/>
    </row>
    <row r="1191" spans="1:11" ht="27.75" customHeight="1" outlineLevel="1" x14ac:dyDescent="0.25">
      <c r="A1191" s="20"/>
      <c r="B1191" s="321"/>
      <c r="C1191" s="321"/>
      <c r="D1191" s="321"/>
      <c r="E1191" s="321"/>
      <c r="F1191" s="321"/>
      <c r="G1191" s="322"/>
      <c r="H1191" s="111"/>
      <c r="I1191" s="111"/>
      <c r="J1191" s="288"/>
      <c r="K1191" s="277"/>
    </row>
    <row r="1192" spans="1:11" ht="27.75" customHeight="1" outlineLevel="1" x14ac:dyDescent="0.25">
      <c r="A1192" s="20"/>
      <c r="B1192" s="321"/>
      <c r="C1192" s="321"/>
      <c r="D1192" s="321"/>
      <c r="E1192" s="321"/>
      <c r="F1192" s="321"/>
      <c r="G1192" s="322"/>
      <c r="H1192" s="111"/>
      <c r="I1192" s="111"/>
      <c r="J1192" s="288"/>
      <c r="K1192" s="277"/>
    </row>
    <row r="1193" spans="1:11" ht="27.75" customHeight="1" outlineLevel="1" x14ac:dyDescent="0.25">
      <c r="A1193" s="20"/>
      <c r="B1193" s="321"/>
      <c r="C1193" s="321"/>
      <c r="D1193" s="321"/>
      <c r="E1193" s="321"/>
      <c r="F1193" s="321"/>
      <c r="G1193" s="322"/>
      <c r="H1193" s="111"/>
      <c r="I1193" s="111"/>
      <c r="J1193" s="288"/>
      <c r="K1193" s="277"/>
    </row>
    <row r="1194" spans="1:11" ht="27.75" customHeight="1" x14ac:dyDescent="0.25">
      <c r="A1194" s="53" t="s">
        <v>68</v>
      </c>
      <c r="B1194" s="54"/>
      <c r="C1194" s="63"/>
      <c r="D1194" s="65"/>
      <c r="E1194" s="65"/>
      <c r="F1194" s="65"/>
      <c r="G1194" s="237"/>
      <c r="H1194" s="110">
        <f>+H1195+H1201+H1207</f>
        <v>0</v>
      </c>
      <c r="I1194" s="110">
        <f>+I1195+I1201+I1207</f>
        <v>0</v>
      </c>
      <c r="J1194" s="287"/>
      <c r="K1194" s="277"/>
    </row>
    <row r="1195" spans="1:11" ht="27.75" customHeight="1" x14ac:dyDescent="0.25">
      <c r="A1195" s="58" t="s">
        <v>97</v>
      </c>
      <c r="B1195" s="54"/>
      <c r="C1195" s="63"/>
      <c r="D1195" s="64"/>
      <c r="E1195" s="64"/>
      <c r="F1195" s="64"/>
      <c r="G1195" s="236"/>
      <c r="H1195" s="110">
        <f>+SUM(H1196:H1200)</f>
        <v>0</v>
      </c>
      <c r="I1195" s="110">
        <f>+SUM(I1196:I1200)</f>
        <v>0</v>
      </c>
      <c r="J1195" s="287"/>
      <c r="K1195" s="277"/>
    </row>
    <row r="1196" spans="1:11" ht="27.75" customHeight="1" outlineLevel="1" x14ac:dyDescent="0.25">
      <c r="A1196" s="20"/>
      <c r="B1196" s="321"/>
      <c r="C1196" s="321"/>
      <c r="D1196" s="321"/>
      <c r="E1196" s="321"/>
      <c r="F1196" s="321"/>
      <c r="G1196" s="322"/>
      <c r="H1196" s="111"/>
      <c r="I1196" s="111"/>
      <c r="J1196" s="288"/>
      <c r="K1196" s="277"/>
    </row>
    <row r="1197" spans="1:11" ht="27.75" customHeight="1" outlineLevel="1" x14ac:dyDescent="0.25">
      <c r="A1197" s="20"/>
      <c r="B1197" s="321"/>
      <c r="C1197" s="321"/>
      <c r="D1197" s="321"/>
      <c r="E1197" s="321"/>
      <c r="F1197" s="321"/>
      <c r="G1197" s="322"/>
      <c r="H1197" s="111"/>
      <c r="I1197" s="111"/>
      <c r="J1197" s="288"/>
      <c r="K1197" s="277"/>
    </row>
    <row r="1198" spans="1:11" ht="27.75" customHeight="1" outlineLevel="1" x14ac:dyDescent="0.25">
      <c r="A1198" s="20"/>
      <c r="B1198" s="321"/>
      <c r="C1198" s="321"/>
      <c r="D1198" s="321"/>
      <c r="E1198" s="321"/>
      <c r="F1198" s="321"/>
      <c r="G1198" s="322"/>
      <c r="H1198" s="111"/>
      <c r="I1198" s="111"/>
      <c r="J1198" s="288"/>
      <c r="K1198" s="277"/>
    </row>
    <row r="1199" spans="1:11" ht="27.75" customHeight="1" outlineLevel="1" x14ac:dyDescent="0.25">
      <c r="A1199" s="20"/>
      <c r="B1199" s="321"/>
      <c r="C1199" s="321"/>
      <c r="D1199" s="321"/>
      <c r="E1199" s="321"/>
      <c r="F1199" s="321"/>
      <c r="G1199" s="322"/>
      <c r="H1199" s="111"/>
      <c r="I1199" s="111"/>
      <c r="J1199" s="288"/>
      <c r="K1199" s="277"/>
    </row>
    <row r="1200" spans="1:11" ht="27.75" customHeight="1" outlineLevel="1" x14ac:dyDescent="0.25">
      <c r="A1200" s="20"/>
      <c r="B1200" s="321"/>
      <c r="C1200" s="321"/>
      <c r="D1200" s="321"/>
      <c r="E1200" s="321"/>
      <c r="F1200" s="321"/>
      <c r="G1200" s="322"/>
      <c r="H1200" s="111"/>
      <c r="I1200" s="111"/>
      <c r="J1200" s="288"/>
      <c r="K1200" s="277"/>
    </row>
    <row r="1201" spans="1:13" ht="27.75" customHeight="1" x14ac:dyDescent="0.25">
      <c r="A1201" s="60" t="s">
        <v>79</v>
      </c>
      <c r="B1201" s="54"/>
      <c r="C1201" s="63"/>
      <c r="D1201" s="64"/>
      <c r="E1201" s="64"/>
      <c r="F1201" s="64"/>
      <c r="G1201" s="236"/>
      <c r="H1201" s="110">
        <f>+SUM(H1202:H1206)</f>
        <v>0</v>
      </c>
      <c r="I1201" s="110">
        <f>+SUM(I1202:I1206)</f>
        <v>0</v>
      </c>
      <c r="J1201" s="287"/>
      <c r="K1201" s="277"/>
    </row>
    <row r="1202" spans="1:13" ht="27.75" customHeight="1" outlineLevel="1" x14ac:dyDescent="0.25">
      <c r="A1202" s="20"/>
      <c r="B1202" s="321"/>
      <c r="C1202" s="321"/>
      <c r="D1202" s="321"/>
      <c r="E1202" s="321"/>
      <c r="F1202" s="321"/>
      <c r="G1202" s="322"/>
      <c r="H1202" s="111"/>
      <c r="I1202" s="111"/>
      <c r="J1202" s="288"/>
      <c r="K1202" s="277"/>
    </row>
    <row r="1203" spans="1:13" ht="27.75" customHeight="1" outlineLevel="1" x14ac:dyDescent="0.25">
      <c r="A1203" s="20"/>
      <c r="B1203" s="321"/>
      <c r="C1203" s="321"/>
      <c r="D1203" s="321"/>
      <c r="E1203" s="321"/>
      <c r="F1203" s="321"/>
      <c r="G1203" s="322"/>
      <c r="H1203" s="111"/>
      <c r="I1203" s="111"/>
      <c r="J1203" s="288"/>
      <c r="K1203" s="277"/>
    </row>
    <row r="1204" spans="1:13" ht="27.75" customHeight="1" outlineLevel="1" x14ac:dyDescent="0.25">
      <c r="A1204" s="20"/>
      <c r="B1204" s="321"/>
      <c r="C1204" s="321"/>
      <c r="D1204" s="321"/>
      <c r="E1204" s="321"/>
      <c r="F1204" s="321"/>
      <c r="G1204" s="322"/>
      <c r="H1204" s="111"/>
      <c r="I1204" s="111"/>
      <c r="J1204" s="288"/>
      <c r="K1204" s="277"/>
    </row>
    <row r="1205" spans="1:13" ht="27.75" customHeight="1" outlineLevel="1" x14ac:dyDescent="0.25">
      <c r="A1205" s="20"/>
      <c r="B1205" s="321"/>
      <c r="C1205" s="321"/>
      <c r="D1205" s="321"/>
      <c r="E1205" s="321"/>
      <c r="F1205" s="321"/>
      <c r="G1205" s="322"/>
      <c r="H1205" s="111"/>
      <c r="I1205" s="111"/>
      <c r="J1205" s="288"/>
      <c r="K1205" s="277"/>
    </row>
    <row r="1206" spans="1:13" ht="27.75" customHeight="1" outlineLevel="1" x14ac:dyDescent="0.25">
      <c r="A1206" s="20"/>
      <c r="B1206" s="321"/>
      <c r="C1206" s="321"/>
      <c r="D1206" s="321"/>
      <c r="E1206" s="321"/>
      <c r="F1206" s="321"/>
      <c r="G1206" s="322"/>
      <c r="H1206" s="111"/>
      <c r="I1206" s="111"/>
      <c r="J1206" s="288"/>
      <c r="K1206" s="277"/>
    </row>
    <row r="1207" spans="1:13" ht="27.75" customHeight="1" x14ac:dyDescent="0.25">
      <c r="A1207" s="60" t="s">
        <v>80</v>
      </c>
      <c r="B1207" s="54"/>
      <c r="C1207" s="63"/>
      <c r="D1207" s="64"/>
      <c r="E1207" s="64"/>
      <c r="F1207" s="64"/>
      <c r="G1207" s="236"/>
      <c r="H1207" s="110">
        <f>+SUM(H1208:H1212)</f>
        <v>0</v>
      </c>
      <c r="I1207" s="110">
        <f>+SUM(I1208:I1212)</f>
        <v>0</v>
      </c>
      <c r="J1207" s="287"/>
      <c r="K1207" s="277"/>
    </row>
    <row r="1208" spans="1:13" ht="27.75" customHeight="1" outlineLevel="1" x14ac:dyDescent="0.25">
      <c r="A1208" s="20"/>
      <c r="B1208" s="321"/>
      <c r="C1208" s="321"/>
      <c r="D1208" s="321"/>
      <c r="E1208" s="321"/>
      <c r="F1208" s="321"/>
      <c r="G1208" s="322"/>
      <c r="H1208" s="111"/>
      <c r="I1208" s="111"/>
      <c r="J1208" s="288"/>
      <c r="K1208" s="277"/>
    </row>
    <row r="1209" spans="1:13" ht="27.75" customHeight="1" outlineLevel="1" x14ac:dyDescent="0.25">
      <c r="A1209" s="20"/>
      <c r="B1209" s="321"/>
      <c r="C1209" s="321"/>
      <c r="D1209" s="321"/>
      <c r="E1209" s="321"/>
      <c r="F1209" s="321"/>
      <c r="G1209" s="322"/>
      <c r="H1209" s="111"/>
      <c r="I1209" s="111"/>
      <c r="J1209" s="288"/>
      <c r="K1209" s="277"/>
    </row>
    <row r="1210" spans="1:13" ht="27.75" customHeight="1" outlineLevel="1" x14ac:dyDescent="0.25">
      <c r="A1210" s="20"/>
      <c r="B1210" s="321"/>
      <c r="C1210" s="321"/>
      <c r="D1210" s="321"/>
      <c r="E1210" s="321"/>
      <c r="F1210" s="321"/>
      <c r="G1210" s="322"/>
      <c r="H1210" s="111"/>
      <c r="I1210" s="111"/>
      <c r="J1210" s="288"/>
      <c r="K1210" s="277"/>
    </row>
    <row r="1211" spans="1:13" ht="27.75" customHeight="1" outlineLevel="1" x14ac:dyDescent="0.25">
      <c r="A1211" s="20"/>
      <c r="B1211" s="321"/>
      <c r="C1211" s="321"/>
      <c r="D1211" s="321"/>
      <c r="E1211" s="321"/>
      <c r="F1211" s="321"/>
      <c r="G1211" s="322"/>
      <c r="H1211" s="111"/>
      <c r="I1211" s="111"/>
      <c r="J1211" s="288"/>
      <c r="K1211" s="277"/>
    </row>
    <row r="1212" spans="1:13" ht="27.75" customHeight="1" outlineLevel="1" x14ac:dyDescent="0.25">
      <c r="A1212" s="20"/>
      <c r="B1212" s="321"/>
      <c r="C1212" s="321"/>
      <c r="D1212" s="321"/>
      <c r="E1212" s="321"/>
      <c r="F1212" s="321"/>
      <c r="G1212" s="322"/>
      <c r="H1212" s="111"/>
      <c r="I1212" s="111"/>
      <c r="J1212" s="288"/>
      <c r="K1212" s="277"/>
    </row>
    <row r="1213" spans="1:13" ht="27.75" customHeight="1" thickBot="1" x14ac:dyDescent="0.3">
      <c r="A1213" s="344" t="s">
        <v>76</v>
      </c>
      <c r="B1213" s="345"/>
      <c r="C1213" s="345"/>
      <c r="D1213" s="345"/>
      <c r="E1213" s="345"/>
      <c r="F1213" s="345"/>
      <c r="G1213" s="239"/>
      <c r="H1213" s="143">
        <f>+H717+H811+H963+H1085+H1194</f>
        <v>0</v>
      </c>
      <c r="I1213" s="143">
        <f>+I717+I811+I963+I1085+I1194</f>
        <v>0</v>
      </c>
      <c r="J1213" s="289"/>
      <c r="K1213" s="277"/>
      <c r="M1213" s="248">
        <f>+H1213-$F$30</f>
        <v>0</v>
      </c>
    </row>
    <row r="1214" spans="1:13" ht="27.75" customHeight="1" thickBot="1" x14ac:dyDescent="0.3">
      <c r="A1214" s="6"/>
      <c r="J1214" s="280"/>
      <c r="K1214" s="281"/>
    </row>
    <row r="1215" spans="1:13" ht="27.75" customHeight="1" x14ac:dyDescent="0.25">
      <c r="A1215" s="295" t="s">
        <v>78</v>
      </c>
      <c r="B1215" s="296"/>
      <c r="C1215" s="296"/>
      <c r="D1215" s="296"/>
      <c r="E1215" s="296"/>
      <c r="F1215" s="296"/>
      <c r="G1215" s="296"/>
      <c r="H1215" s="296"/>
      <c r="I1215" s="296"/>
      <c r="J1215" s="296"/>
      <c r="K1215" s="366"/>
    </row>
    <row r="1216" spans="1:13" ht="90.75" thickBot="1" x14ac:dyDescent="0.3">
      <c r="A1216" s="338" t="s">
        <v>168</v>
      </c>
      <c r="B1216" s="339"/>
      <c r="C1216" s="340"/>
      <c r="D1216" s="17" t="s">
        <v>116</v>
      </c>
      <c r="E1216" s="17" t="s">
        <v>267</v>
      </c>
      <c r="F1216" s="17" t="s">
        <v>166</v>
      </c>
      <c r="G1216" s="17" t="s">
        <v>167</v>
      </c>
      <c r="H1216" s="115" t="s">
        <v>265</v>
      </c>
      <c r="I1216" s="17" t="s">
        <v>121</v>
      </c>
      <c r="J1216" s="115" t="s">
        <v>266</v>
      </c>
      <c r="K1216" s="19" t="s">
        <v>296</v>
      </c>
    </row>
    <row r="1217" spans="1:43" s="37" customFormat="1" ht="27.75" customHeight="1" thickTop="1" x14ac:dyDescent="0.25">
      <c r="A1217" s="53" t="s">
        <v>51</v>
      </c>
      <c r="B1217" s="122"/>
      <c r="C1217" s="123"/>
      <c r="D1217" s="124"/>
      <c r="E1217" s="282">
        <f>+E1218+E1231+E1246+E1259+E1272+E1298+E1313+E1326+E1285</f>
        <v>0</v>
      </c>
      <c r="F1217" s="283"/>
      <c r="G1217" s="283"/>
      <c r="H1217" s="282">
        <f>+H1218+H1231+H1246+H1259+H1272+H1298+H1313+H1326+H1285</f>
        <v>0</v>
      </c>
      <c r="I1217" s="125"/>
      <c r="J1217" s="282">
        <f>+J1218+J1231+J1246+J1259+J1272+J1298+J1313+J1326+J1285</f>
        <v>0</v>
      </c>
      <c r="K1217" s="284"/>
      <c r="M1217" s="249"/>
      <c r="AQ1217" s="126"/>
    </row>
    <row r="1218" spans="1:43" ht="27.75" customHeight="1" x14ac:dyDescent="0.25">
      <c r="A1218" s="58" t="s">
        <v>52</v>
      </c>
      <c r="B1218" s="54"/>
      <c r="C1218" s="59"/>
      <c r="D1218" s="68"/>
      <c r="E1218" s="116">
        <f>+SUM(E1219:E1230)</f>
        <v>0</v>
      </c>
      <c r="F1218" s="285"/>
      <c r="G1218" s="285"/>
      <c r="H1218" s="116">
        <f>+SUM(H1219:H1230)</f>
        <v>0</v>
      </c>
      <c r="I1218" s="91"/>
      <c r="J1218" s="116">
        <f>+SUM(J1219:J1230)</f>
        <v>0</v>
      </c>
      <c r="K1218" s="118"/>
    </row>
    <row r="1219" spans="1:43" ht="27.75" customHeight="1" outlineLevel="1" x14ac:dyDescent="0.25">
      <c r="A1219" s="20"/>
      <c r="B1219" s="321"/>
      <c r="C1219" s="322"/>
      <c r="D1219" s="21"/>
      <c r="E1219" s="102"/>
      <c r="F1219" s="22"/>
      <c r="G1219" s="32"/>
      <c r="H1219" s="117"/>
      <c r="I1219" s="97"/>
      <c r="J1219" s="117"/>
      <c r="K1219" s="106"/>
    </row>
    <row r="1220" spans="1:43" ht="27.75" customHeight="1" outlineLevel="1" x14ac:dyDescent="0.25">
      <c r="A1220" s="20"/>
      <c r="B1220" s="321"/>
      <c r="C1220" s="322"/>
      <c r="D1220" s="21"/>
      <c r="E1220" s="102"/>
      <c r="F1220" s="22"/>
      <c r="G1220" s="32"/>
      <c r="H1220" s="117"/>
      <c r="I1220" s="97"/>
      <c r="J1220" s="117"/>
      <c r="K1220" s="106"/>
    </row>
    <row r="1221" spans="1:43" ht="27.75" customHeight="1" outlineLevel="1" x14ac:dyDescent="0.25">
      <c r="A1221" s="20"/>
      <c r="B1221" s="321"/>
      <c r="C1221" s="322"/>
      <c r="D1221" s="21"/>
      <c r="E1221" s="102"/>
      <c r="F1221" s="22"/>
      <c r="G1221" s="32"/>
      <c r="H1221" s="117"/>
      <c r="I1221" s="97"/>
      <c r="J1221" s="117"/>
      <c r="K1221" s="106"/>
    </row>
    <row r="1222" spans="1:43" ht="27.75" customHeight="1" outlineLevel="1" x14ac:dyDescent="0.25">
      <c r="A1222" s="20"/>
      <c r="B1222" s="321"/>
      <c r="C1222" s="322"/>
      <c r="D1222" s="21"/>
      <c r="E1222" s="102"/>
      <c r="F1222" s="22"/>
      <c r="G1222" s="32"/>
      <c r="H1222" s="117"/>
      <c r="I1222" s="97"/>
      <c r="J1222" s="117"/>
      <c r="K1222" s="106"/>
    </row>
    <row r="1223" spans="1:43" ht="27.75" customHeight="1" outlineLevel="1" x14ac:dyDescent="0.25">
      <c r="A1223" s="20"/>
      <c r="B1223" s="321"/>
      <c r="C1223" s="322"/>
      <c r="D1223" s="21"/>
      <c r="E1223" s="102"/>
      <c r="F1223" s="22"/>
      <c r="G1223" s="32"/>
      <c r="H1223" s="117"/>
      <c r="I1223" s="97"/>
      <c r="J1223" s="117"/>
      <c r="K1223" s="106"/>
    </row>
    <row r="1224" spans="1:43" ht="27.75" customHeight="1" outlineLevel="1" x14ac:dyDescent="0.25">
      <c r="A1224" s="20"/>
      <c r="B1224" s="321"/>
      <c r="C1224" s="322"/>
      <c r="D1224" s="21"/>
      <c r="E1224" s="102"/>
      <c r="F1224" s="22"/>
      <c r="G1224" s="32"/>
      <c r="H1224" s="117"/>
      <c r="I1224" s="97"/>
      <c r="J1224" s="117"/>
      <c r="K1224" s="106"/>
    </row>
    <row r="1225" spans="1:43" ht="27.75" customHeight="1" outlineLevel="1" x14ac:dyDescent="0.25">
      <c r="A1225" s="20"/>
      <c r="B1225" s="321"/>
      <c r="C1225" s="322"/>
      <c r="D1225" s="21"/>
      <c r="E1225" s="102"/>
      <c r="F1225" s="22"/>
      <c r="G1225" s="32"/>
      <c r="H1225" s="117"/>
      <c r="I1225" s="97"/>
      <c r="J1225" s="117"/>
      <c r="K1225" s="106"/>
    </row>
    <row r="1226" spans="1:43" ht="27.75" customHeight="1" outlineLevel="1" x14ac:dyDescent="0.25">
      <c r="A1226" s="20"/>
      <c r="B1226" s="321"/>
      <c r="C1226" s="322"/>
      <c r="D1226" s="21"/>
      <c r="E1226" s="102"/>
      <c r="F1226" s="22"/>
      <c r="G1226" s="32"/>
      <c r="H1226" s="117"/>
      <c r="I1226" s="97"/>
      <c r="J1226" s="117"/>
      <c r="K1226" s="106"/>
    </row>
    <row r="1227" spans="1:43" ht="27.75" customHeight="1" outlineLevel="1" x14ac:dyDescent="0.25">
      <c r="A1227" s="20"/>
      <c r="B1227" s="321"/>
      <c r="C1227" s="322"/>
      <c r="D1227" s="21"/>
      <c r="E1227" s="102"/>
      <c r="F1227" s="22"/>
      <c r="G1227" s="32"/>
      <c r="H1227" s="117"/>
      <c r="I1227" s="97"/>
      <c r="J1227" s="117"/>
      <c r="K1227" s="106"/>
    </row>
    <row r="1228" spans="1:43" ht="27.75" customHeight="1" outlineLevel="1" x14ac:dyDescent="0.25">
      <c r="A1228" s="20"/>
      <c r="B1228" s="321"/>
      <c r="C1228" s="322"/>
      <c r="D1228" s="21"/>
      <c r="E1228" s="102"/>
      <c r="F1228" s="22"/>
      <c r="G1228" s="32"/>
      <c r="H1228" s="117"/>
      <c r="I1228" s="97"/>
      <c r="J1228" s="117"/>
      <c r="K1228" s="106"/>
    </row>
    <row r="1229" spans="1:43" ht="27.75" customHeight="1" outlineLevel="1" x14ac:dyDescent="0.25">
      <c r="A1229" s="20"/>
      <c r="B1229" s="321"/>
      <c r="C1229" s="322"/>
      <c r="D1229" s="21"/>
      <c r="E1229" s="102"/>
      <c r="F1229" s="22"/>
      <c r="G1229" s="32"/>
      <c r="H1229" s="117"/>
      <c r="I1229" s="97"/>
      <c r="J1229" s="117"/>
      <c r="K1229" s="106"/>
    </row>
    <row r="1230" spans="1:43" ht="27.75" customHeight="1" outlineLevel="1" x14ac:dyDescent="0.25">
      <c r="A1230" s="20"/>
      <c r="B1230" s="321"/>
      <c r="C1230" s="322"/>
      <c r="D1230" s="21"/>
      <c r="E1230" s="102"/>
      <c r="F1230" s="22"/>
      <c r="G1230" s="32"/>
      <c r="H1230" s="117"/>
      <c r="I1230" s="97"/>
      <c r="J1230" s="117"/>
      <c r="K1230" s="106"/>
    </row>
    <row r="1231" spans="1:43" ht="27.75" customHeight="1" x14ac:dyDescent="0.25">
      <c r="A1231" s="58" t="s">
        <v>53</v>
      </c>
      <c r="B1231" s="54"/>
      <c r="C1231" s="59"/>
      <c r="D1231" s="70"/>
      <c r="E1231" s="101">
        <f>+SUM(E1232:E1243)</f>
        <v>0</v>
      </c>
      <c r="F1231" s="71"/>
      <c r="G1231" s="69"/>
      <c r="H1231" s="116">
        <f>+SUM(H1232:H1243)</f>
        <v>0</v>
      </c>
      <c r="I1231" s="91"/>
      <c r="J1231" s="116">
        <f>+SUM(J1232:J1243)</f>
        <v>0</v>
      </c>
      <c r="K1231" s="118"/>
    </row>
    <row r="1232" spans="1:43" ht="27.75" customHeight="1" outlineLevel="1" x14ac:dyDescent="0.25">
      <c r="A1232" s="20"/>
      <c r="B1232" s="321"/>
      <c r="C1232" s="322"/>
      <c r="D1232" s="21"/>
      <c r="E1232" s="102"/>
      <c r="F1232" s="22"/>
      <c r="G1232" s="32"/>
      <c r="H1232" s="117"/>
      <c r="I1232" s="97"/>
      <c r="J1232" s="97"/>
      <c r="K1232" s="106"/>
    </row>
    <row r="1233" spans="1:11" ht="27.75" customHeight="1" outlineLevel="1" x14ac:dyDescent="0.25">
      <c r="A1233" s="20"/>
      <c r="B1233" s="321"/>
      <c r="C1233" s="322"/>
      <c r="D1233" s="21"/>
      <c r="E1233" s="102"/>
      <c r="F1233" s="22"/>
      <c r="G1233" s="32"/>
      <c r="H1233" s="117"/>
      <c r="I1233" s="97"/>
      <c r="J1233" s="97"/>
      <c r="K1233" s="106"/>
    </row>
    <row r="1234" spans="1:11" ht="24" customHeight="1" outlineLevel="1" x14ac:dyDescent="0.25">
      <c r="A1234" s="20"/>
      <c r="B1234" s="321"/>
      <c r="C1234" s="322"/>
      <c r="D1234" s="21"/>
      <c r="E1234" s="102"/>
      <c r="F1234" s="22"/>
      <c r="G1234" s="32"/>
      <c r="H1234" s="117"/>
      <c r="I1234" s="97"/>
      <c r="J1234" s="97"/>
      <c r="K1234" s="106"/>
    </row>
    <row r="1235" spans="1:11" ht="27.75" hidden="1" customHeight="1" outlineLevel="1" x14ac:dyDescent="0.25">
      <c r="A1235" s="20"/>
      <c r="B1235" s="321"/>
      <c r="C1235" s="322"/>
      <c r="D1235" s="21"/>
      <c r="E1235" s="102"/>
      <c r="F1235" s="22"/>
      <c r="G1235" s="32"/>
      <c r="H1235" s="117"/>
      <c r="I1235" s="97"/>
      <c r="J1235" s="97"/>
      <c r="K1235" s="106"/>
    </row>
    <row r="1236" spans="1:11" ht="27.75" customHeight="1" outlineLevel="1" x14ac:dyDescent="0.25">
      <c r="A1236" s="20"/>
      <c r="B1236" s="321"/>
      <c r="C1236" s="322"/>
      <c r="D1236" s="21"/>
      <c r="E1236" s="102"/>
      <c r="F1236" s="22"/>
      <c r="G1236" s="32"/>
      <c r="H1236" s="117"/>
      <c r="I1236" s="97"/>
      <c r="J1236" s="97"/>
      <c r="K1236" s="106"/>
    </row>
    <row r="1237" spans="1:11" ht="27.75" customHeight="1" outlineLevel="1" x14ac:dyDescent="0.25">
      <c r="A1237" s="20"/>
      <c r="B1237" s="321"/>
      <c r="C1237" s="322"/>
      <c r="D1237" s="21"/>
      <c r="E1237" s="102"/>
      <c r="F1237" s="22"/>
      <c r="G1237" s="32"/>
      <c r="H1237" s="117"/>
      <c r="I1237" s="97"/>
      <c r="J1237" s="97"/>
      <c r="K1237" s="106"/>
    </row>
    <row r="1238" spans="1:11" ht="27.75" customHeight="1" outlineLevel="1" x14ac:dyDescent="0.25">
      <c r="A1238" s="20"/>
      <c r="B1238" s="321"/>
      <c r="C1238" s="322"/>
      <c r="D1238" s="21"/>
      <c r="E1238" s="102"/>
      <c r="F1238" s="22"/>
      <c r="G1238" s="32"/>
      <c r="H1238" s="117"/>
      <c r="I1238" s="97"/>
      <c r="J1238" s="97"/>
      <c r="K1238" s="106"/>
    </row>
    <row r="1239" spans="1:11" ht="27.75" customHeight="1" outlineLevel="1" x14ac:dyDescent="0.25">
      <c r="A1239" s="20"/>
      <c r="B1239" s="321"/>
      <c r="C1239" s="322"/>
      <c r="D1239" s="21"/>
      <c r="E1239" s="102"/>
      <c r="F1239" s="22"/>
      <c r="G1239" s="32"/>
      <c r="H1239" s="117"/>
      <c r="I1239" s="97"/>
      <c r="J1239" s="97"/>
      <c r="K1239" s="106"/>
    </row>
    <row r="1240" spans="1:11" ht="27.75" customHeight="1" outlineLevel="1" x14ac:dyDescent="0.25">
      <c r="A1240" s="20"/>
      <c r="B1240" s="321"/>
      <c r="C1240" s="322"/>
      <c r="D1240" s="21"/>
      <c r="E1240" s="102"/>
      <c r="F1240" s="22"/>
      <c r="G1240" s="32"/>
      <c r="H1240" s="117"/>
      <c r="I1240" s="97"/>
      <c r="J1240" s="97"/>
      <c r="K1240" s="106"/>
    </row>
    <row r="1241" spans="1:11" ht="27.75" customHeight="1" outlineLevel="1" x14ac:dyDescent="0.25">
      <c r="A1241" s="20"/>
      <c r="B1241" s="321"/>
      <c r="C1241" s="322"/>
      <c r="D1241" s="21"/>
      <c r="E1241" s="102"/>
      <c r="F1241" s="22"/>
      <c r="G1241" s="32"/>
      <c r="H1241" s="117"/>
      <c r="I1241" s="97"/>
      <c r="J1241" s="97"/>
      <c r="K1241" s="106"/>
    </row>
    <row r="1242" spans="1:11" ht="27.75" customHeight="1" outlineLevel="1" x14ac:dyDescent="0.25">
      <c r="A1242" s="20"/>
      <c r="B1242" s="321"/>
      <c r="C1242" s="322"/>
      <c r="D1242" s="21"/>
      <c r="E1242" s="102"/>
      <c r="F1242" s="22"/>
      <c r="G1242" s="32"/>
      <c r="H1242" s="117"/>
      <c r="I1242" s="97"/>
      <c r="J1242" s="97"/>
      <c r="K1242" s="106"/>
    </row>
    <row r="1243" spans="1:11" ht="27.75" customHeight="1" outlineLevel="1" thickBot="1" x14ac:dyDescent="0.3">
      <c r="A1243" s="20"/>
      <c r="B1243" s="321"/>
      <c r="C1243" s="322"/>
      <c r="D1243" s="21"/>
      <c r="E1243" s="102"/>
      <c r="F1243" s="22"/>
      <c r="G1243" s="32"/>
      <c r="H1243" s="117"/>
      <c r="I1243" s="97"/>
      <c r="J1243" s="97"/>
      <c r="K1243" s="106"/>
    </row>
    <row r="1244" spans="1:11" ht="27.75" customHeight="1" x14ac:dyDescent="0.25">
      <c r="A1244" s="295" t="s">
        <v>78</v>
      </c>
      <c r="B1244" s="296"/>
      <c r="C1244" s="296"/>
      <c r="D1244" s="296"/>
      <c r="E1244" s="296"/>
      <c r="F1244" s="296"/>
      <c r="G1244" s="296"/>
      <c r="H1244" s="296"/>
      <c r="I1244" s="296"/>
      <c r="J1244" s="296"/>
      <c r="K1244" s="366"/>
    </row>
    <row r="1245" spans="1:11" ht="90.75" thickBot="1" x14ac:dyDescent="0.3">
      <c r="A1245" s="338" t="s">
        <v>168</v>
      </c>
      <c r="B1245" s="339"/>
      <c r="C1245" s="340"/>
      <c r="D1245" s="17" t="s">
        <v>116</v>
      </c>
      <c r="E1245" s="17" t="s">
        <v>267</v>
      </c>
      <c r="F1245" s="17" t="s">
        <v>166</v>
      </c>
      <c r="G1245" s="17" t="s">
        <v>167</v>
      </c>
      <c r="H1245" s="18" t="s">
        <v>265</v>
      </c>
      <c r="I1245" s="17" t="s">
        <v>121</v>
      </c>
      <c r="J1245" s="18" t="s">
        <v>266</v>
      </c>
      <c r="K1245" s="19" t="s">
        <v>296</v>
      </c>
    </row>
    <row r="1246" spans="1:11" ht="27.75" customHeight="1" thickTop="1" x14ac:dyDescent="0.25">
      <c r="A1246" s="58" t="s">
        <v>54</v>
      </c>
      <c r="B1246" s="54"/>
      <c r="C1246" s="59"/>
      <c r="D1246" s="70"/>
      <c r="E1246" s="101">
        <f>+SUM(E1247:E1258)</f>
        <v>0</v>
      </c>
      <c r="F1246" s="71"/>
      <c r="G1246" s="69"/>
      <c r="H1246" s="116">
        <f>+SUM(H1247:H1258)</f>
        <v>0</v>
      </c>
      <c r="I1246" s="91"/>
      <c r="J1246" s="116">
        <f>+SUM(J1247:J1258)</f>
        <v>0</v>
      </c>
      <c r="K1246" s="118"/>
    </row>
    <row r="1247" spans="1:11" ht="27.75" customHeight="1" outlineLevel="1" x14ac:dyDescent="0.25">
      <c r="A1247" s="20"/>
      <c r="B1247" s="321"/>
      <c r="C1247" s="322"/>
      <c r="D1247" s="21"/>
      <c r="E1247" s="102"/>
      <c r="F1247" s="22"/>
      <c r="G1247" s="32"/>
      <c r="H1247" s="117"/>
      <c r="I1247" s="97"/>
      <c r="J1247" s="117"/>
      <c r="K1247" s="106"/>
    </row>
    <row r="1248" spans="1:11" ht="27.75" customHeight="1" outlineLevel="1" x14ac:dyDescent="0.25">
      <c r="A1248" s="20"/>
      <c r="B1248" s="321"/>
      <c r="C1248" s="322"/>
      <c r="D1248" s="21"/>
      <c r="E1248" s="102"/>
      <c r="F1248" s="22"/>
      <c r="G1248" s="32"/>
      <c r="H1248" s="117"/>
      <c r="I1248" s="97"/>
      <c r="J1248" s="117"/>
      <c r="K1248" s="106"/>
    </row>
    <row r="1249" spans="1:11" ht="27.75" customHeight="1" outlineLevel="1" x14ac:dyDescent="0.25">
      <c r="A1249" s="20"/>
      <c r="B1249" s="321"/>
      <c r="C1249" s="322"/>
      <c r="D1249" s="21"/>
      <c r="E1249" s="102"/>
      <c r="F1249" s="22"/>
      <c r="G1249" s="32"/>
      <c r="H1249" s="117"/>
      <c r="I1249" s="97"/>
      <c r="J1249" s="117"/>
      <c r="K1249" s="106"/>
    </row>
    <row r="1250" spans="1:11" ht="27.75" customHeight="1" outlineLevel="1" x14ac:dyDescent="0.25">
      <c r="A1250" s="20"/>
      <c r="B1250" s="321"/>
      <c r="C1250" s="322"/>
      <c r="D1250" s="21"/>
      <c r="E1250" s="102"/>
      <c r="F1250" s="22"/>
      <c r="G1250" s="32"/>
      <c r="H1250" s="117"/>
      <c r="I1250" s="97"/>
      <c r="J1250" s="117"/>
      <c r="K1250" s="106"/>
    </row>
    <row r="1251" spans="1:11" ht="27.75" customHeight="1" outlineLevel="1" x14ac:dyDescent="0.25">
      <c r="A1251" s="20"/>
      <c r="B1251" s="321"/>
      <c r="C1251" s="322"/>
      <c r="D1251" s="21"/>
      <c r="E1251" s="102"/>
      <c r="F1251" s="22"/>
      <c r="G1251" s="32"/>
      <c r="H1251" s="117"/>
      <c r="I1251" s="97"/>
      <c r="J1251" s="117"/>
      <c r="K1251" s="106"/>
    </row>
    <row r="1252" spans="1:11" ht="27.75" customHeight="1" outlineLevel="1" x14ac:dyDescent="0.25">
      <c r="A1252" s="20"/>
      <c r="B1252" s="321"/>
      <c r="C1252" s="322"/>
      <c r="D1252" s="21"/>
      <c r="E1252" s="102"/>
      <c r="F1252" s="22"/>
      <c r="G1252" s="32"/>
      <c r="H1252" s="117"/>
      <c r="I1252" s="97"/>
      <c r="J1252" s="117"/>
      <c r="K1252" s="106"/>
    </row>
    <row r="1253" spans="1:11" ht="27.75" customHeight="1" outlineLevel="1" x14ac:dyDescent="0.25">
      <c r="A1253" s="20"/>
      <c r="B1253" s="321"/>
      <c r="C1253" s="322"/>
      <c r="D1253" s="21"/>
      <c r="E1253" s="102"/>
      <c r="F1253" s="22"/>
      <c r="G1253" s="32"/>
      <c r="H1253" s="117"/>
      <c r="I1253" s="97"/>
      <c r="J1253" s="117"/>
      <c r="K1253" s="106"/>
    </row>
    <row r="1254" spans="1:11" ht="27.75" customHeight="1" outlineLevel="1" x14ac:dyDescent="0.25">
      <c r="A1254" s="20"/>
      <c r="B1254" s="321"/>
      <c r="C1254" s="322"/>
      <c r="D1254" s="21"/>
      <c r="E1254" s="102"/>
      <c r="F1254" s="22"/>
      <c r="G1254" s="32"/>
      <c r="H1254" s="117"/>
      <c r="I1254" s="97"/>
      <c r="J1254" s="117"/>
      <c r="K1254" s="106"/>
    </row>
    <row r="1255" spans="1:11" ht="27.75" customHeight="1" outlineLevel="1" x14ac:dyDescent="0.25">
      <c r="A1255" s="20"/>
      <c r="B1255" s="321"/>
      <c r="C1255" s="322"/>
      <c r="D1255" s="21"/>
      <c r="E1255" s="102"/>
      <c r="F1255" s="22"/>
      <c r="G1255" s="32"/>
      <c r="H1255" s="117"/>
      <c r="I1255" s="97"/>
      <c r="J1255" s="117"/>
      <c r="K1255" s="106"/>
    </row>
    <row r="1256" spans="1:11" ht="27.75" customHeight="1" outlineLevel="1" x14ac:dyDescent="0.25">
      <c r="A1256" s="20"/>
      <c r="B1256" s="321"/>
      <c r="C1256" s="322"/>
      <c r="D1256" s="21"/>
      <c r="E1256" s="102"/>
      <c r="F1256" s="22"/>
      <c r="G1256" s="32"/>
      <c r="H1256" s="117"/>
      <c r="I1256" s="97"/>
      <c r="J1256" s="117"/>
      <c r="K1256" s="106"/>
    </row>
    <row r="1257" spans="1:11" ht="27.75" customHeight="1" outlineLevel="1" x14ac:dyDescent="0.25">
      <c r="A1257" s="20"/>
      <c r="B1257" s="321"/>
      <c r="C1257" s="322"/>
      <c r="D1257" s="21"/>
      <c r="E1257" s="102"/>
      <c r="F1257" s="22"/>
      <c r="G1257" s="32"/>
      <c r="H1257" s="117"/>
      <c r="I1257" s="97"/>
      <c r="J1257" s="117"/>
      <c r="K1257" s="106"/>
    </row>
    <row r="1258" spans="1:11" ht="27.75" customHeight="1" outlineLevel="1" x14ac:dyDescent="0.25">
      <c r="A1258" s="20"/>
      <c r="B1258" s="321"/>
      <c r="C1258" s="322"/>
      <c r="D1258" s="21"/>
      <c r="E1258" s="102"/>
      <c r="F1258" s="22"/>
      <c r="G1258" s="32"/>
      <c r="H1258" s="117"/>
      <c r="I1258" s="97"/>
      <c r="J1258" s="117"/>
      <c r="K1258" s="106"/>
    </row>
    <row r="1259" spans="1:11" ht="27.75" customHeight="1" x14ac:dyDescent="0.25">
      <c r="A1259" s="58" t="s">
        <v>55</v>
      </c>
      <c r="B1259" s="54"/>
      <c r="C1259" s="59"/>
      <c r="D1259" s="70"/>
      <c r="E1259" s="101">
        <f>+SUM(E1260:E1271)</f>
        <v>0</v>
      </c>
      <c r="F1259" s="71"/>
      <c r="G1259" s="69"/>
      <c r="H1259" s="116">
        <f>+SUM(H1260:H1271)</f>
        <v>0</v>
      </c>
      <c r="I1259" s="91"/>
      <c r="J1259" s="116">
        <f>+SUM(J1260:J1271)</f>
        <v>0</v>
      </c>
      <c r="K1259" s="118"/>
    </row>
    <row r="1260" spans="1:11" ht="27.75" customHeight="1" outlineLevel="1" x14ac:dyDescent="0.25">
      <c r="A1260" s="20"/>
      <c r="B1260" s="321"/>
      <c r="C1260" s="322"/>
      <c r="D1260" s="21"/>
      <c r="E1260" s="102"/>
      <c r="F1260" s="22"/>
      <c r="G1260" s="32"/>
      <c r="H1260" s="117"/>
      <c r="I1260" s="97"/>
      <c r="J1260" s="117"/>
      <c r="K1260" s="106"/>
    </row>
    <row r="1261" spans="1:11" ht="27.75" customHeight="1" outlineLevel="1" x14ac:dyDescent="0.25">
      <c r="A1261" s="20"/>
      <c r="B1261" s="321"/>
      <c r="C1261" s="322"/>
      <c r="D1261" s="21"/>
      <c r="E1261" s="102"/>
      <c r="F1261" s="22"/>
      <c r="G1261" s="32"/>
      <c r="H1261" s="117"/>
      <c r="I1261" s="97"/>
      <c r="J1261" s="117"/>
      <c r="K1261" s="106"/>
    </row>
    <row r="1262" spans="1:11" ht="27.75" customHeight="1" outlineLevel="1" x14ac:dyDescent="0.25">
      <c r="A1262" s="20"/>
      <c r="B1262" s="321"/>
      <c r="C1262" s="322"/>
      <c r="D1262" s="21"/>
      <c r="E1262" s="102"/>
      <c r="F1262" s="22"/>
      <c r="G1262" s="32"/>
      <c r="H1262" s="117"/>
      <c r="I1262" s="97"/>
      <c r="J1262" s="117"/>
      <c r="K1262" s="106"/>
    </row>
    <row r="1263" spans="1:11" ht="27.75" customHeight="1" outlineLevel="1" x14ac:dyDescent="0.25">
      <c r="A1263" s="20"/>
      <c r="B1263" s="321"/>
      <c r="C1263" s="322"/>
      <c r="D1263" s="21"/>
      <c r="E1263" s="102"/>
      <c r="F1263" s="22"/>
      <c r="G1263" s="32"/>
      <c r="H1263" s="117"/>
      <c r="I1263" s="97"/>
      <c r="J1263" s="117"/>
      <c r="K1263" s="106"/>
    </row>
    <row r="1264" spans="1:11" ht="27.75" customHeight="1" outlineLevel="1" x14ac:dyDescent="0.25">
      <c r="A1264" s="20"/>
      <c r="B1264" s="321"/>
      <c r="C1264" s="322"/>
      <c r="D1264" s="21"/>
      <c r="E1264" s="102"/>
      <c r="F1264" s="22"/>
      <c r="G1264" s="32"/>
      <c r="H1264" s="117"/>
      <c r="I1264" s="97"/>
      <c r="J1264" s="117"/>
      <c r="K1264" s="106"/>
    </row>
    <row r="1265" spans="1:11" ht="27.75" customHeight="1" outlineLevel="1" x14ac:dyDescent="0.25">
      <c r="A1265" s="20"/>
      <c r="B1265" s="321"/>
      <c r="C1265" s="322"/>
      <c r="D1265" s="21"/>
      <c r="E1265" s="102"/>
      <c r="F1265" s="22"/>
      <c r="G1265" s="32"/>
      <c r="H1265" s="117"/>
      <c r="I1265" s="97"/>
      <c r="J1265" s="117"/>
      <c r="K1265" s="106"/>
    </row>
    <row r="1266" spans="1:11" ht="27.75" customHeight="1" outlineLevel="1" x14ac:dyDescent="0.25">
      <c r="A1266" s="20"/>
      <c r="B1266" s="321"/>
      <c r="C1266" s="322"/>
      <c r="D1266" s="21"/>
      <c r="E1266" s="102"/>
      <c r="F1266" s="22"/>
      <c r="G1266" s="32"/>
      <c r="H1266" s="117"/>
      <c r="I1266" s="97"/>
      <c r="J1266" s="117"/>
      <c r="K1266" s="106"/>
    </row>
    <row r="1267" spans="1:11" ht="27.75" customHeight="1" outlineLevel="1" x14ac:dyDescent="0.25">
      <c r="A1267" s="20"/>
      <c r="B1267" s="321"/>
      <c r="C1267" s="322"/>
      <c r="D1267" s="21"/>
      <c r="E1267" s="102"/>
      <c r="F1267" s="22"/>
      <c r="G1267" s="32"/>
      <c r="H1267" s="117"/>
      <c r="I1267" s="97"/>
      <c r="J1267" s="117"/>
      <c r="K1267" s="106"/>
    </row>
    <row r="1268" spans="1:11" ht="27.75" customHeight="1" outlineLevel="1" x14ac:dyDescent="0.25">
      <c r="A1268" s="20"/>
      <c r="B1268" s="321"/>
      <c r="C1268" s="322"/>
      <c r="D1268" s="21"/>
      <c r="E1268" s="102"/>
      <c r="F1268" s="22"/>
      <c r="G1268" s="32"/>
      <c r="H1268" s="117"/>
      <c r="I1268" s="97"/>
      <c r="J1268" s="117"/>
      <c r="K1268" s="106"/>
    </row>
    <row r="1269" spans="1:11" ht="27.75" customHeight="1" outlineLevel="1" x14ac:dyDescent="0.25">
      <c r="A1269" s="20"/>
      <c r="B1269" s="321"/>
      <c r="C1269" s="322"/>
      <c r="D1269" s="21"/>
      <c r="E1269" s="102"/>
      <c r="F1269" s="22"/>
      <c r="G1269" s="32"/>
      <c r="H1269" s="117"/>
      <c r="I1269" s="97"/>
      <c r="J1269" s="117"/>
      <c r="K1269" s="106"/>
    </row>
    <row r="1270" spans="1:11" ht="27.75" customHeight="1" outlineLevel="1" x14ac:dyDescent="0.25">
      <c r="A1270" s="20"/>
      <c r="B1270" s="321"/>
      <c r="C1270" s="322"/>
      <c r="D1270" s="21"/>
      <c r="E1270" s="102"/>
      <c r="F1270" s="22"/>
      <c r="G1270" s="32"/>
      <c r="H1270" s="117"/>
      <c r="I1270" s="97"/>
      <c r="J1270" s="117"/>
      <c r="K1270" s="106"/>
    </row>
    <row r="1271" spans="1:11" ht="27.75" customHeight="1" outlineLevel="1" x14ac:dyDescent="0.25">
      <c r="A1271" s="20"/>
      <c r="B1271" s="321"/>
      <c r="C1271" s="322"/>
      <c r="D1271" s="21"/>
      <c r="E1271" s="102"/>
      <c r="F1271" s="22"/>
      <c r="G1271" s="32"/>
      <c r="H1271" s="117"/>
      <c r="I1271" s="97"/>
      <c r="J1271" s="117"/>
      <c r="K1271" s="106"/>
    </row>
    <row r="1272" spans="1:11" ht="27.75" customHeight="1" x14ac:dyDescent="0.25">
      <c r="A1272" s="58" t="s">
        <v>56</v>
      </c>
      <c r="B1272" s="54"/>
      <c r="C1272" s="59"/>
      <c r="D1272" s="70"/>
      <c r="E1272" s="101">
        <f>+SUM(E1273:E1284)</f>
        <v>0</v>
      </c>
      <c r="F1272" s="71"/>
      <c r="G1272" s="69"/>
      <c r="H1272" s="116">
        <f>+SUM(H1273:H1284)</f>
        <v>0</v>
      </c>
      <c r="I1272" s="91"/>
      <c r="J1272" s="116">
        <f>+SUM(J1273:J1284)</f>
        <v>0</v>
      </c>
      <c r="K1272" s="118"/>
    </row>
    <row r="1273" spans="1:11" ht="27.75" customHeight="1" outlineLevel="1" x14ac:dyDescent="0.25">
      <c r="A1273" s="20"/>
      <c r="B1273" s="321"/>
      <c r="C1273" s="322"/>
      <c r="D1273" s="21"/>
      <c r="E1273" s="102"/>
      <c r="F1273" s="22"/>
      <c r="G1273" s="32"/>
      <c r="H1273" s="117"/>
      <c r="I1273" s="97"/>
      <c r="J1273" s="117"/>
      <c r="K1273" s="106"/>
    </row>
    <row r="1274" spans="1:11" ht="27.75" customHeight="1" outlineLevel="1" x14ac:dyDescent="0.25">
      <c r="A1274" s="20"/>
      <c r="B1274" s="321"/>
      <c r="C1274" s="322"/>
      <c r="D1274" s="21"/>
      <c r="E1274" s="102"/>
      <c r="F1274" s="22"/>
      <c r="G1274" s="32"/>
      <c r="H1274" s="117"/>
      <c r="I1274" s="97"/>
      <c r="J1274" s="117"/>
      <c r="K1274" s="106"/>
    </row>
    <row r="1275" spans="1:11" ht="27.75" customHeight="1" outlineLevel="1" x14ac:dyDescent="0.25">
      <c r="A1275" s="20"/>
      <c r="B1275" s="321"/>
      <c r="C1275" s="322"/>
      <c r="D1275" s="21"/>
      <c r="E1275" s="102"/>
      <c r="F1275" s="22"/>
      <c r="G1275" s="32"/>
      <c r="H1275" s="117"/>
      <c r="I1275" s="97"/>
      <c r="J1275" s="117"/>
      <c r="K1275" s="106"/>
    </row>
    <row r="1276" spans="1:11" ht="27.75" customHeight="1" outlineLevel="1" x14ac:dyDescent="0.25">
      <c r="A1276" s="20"/>
      <c r="B1276" s="321"/>
      <c r="C1276" s="322"/>
      <c r="D1276" s="21"/>
      <c r="E1276" s="102"/>
      <c r="F1276" s="22"/>
      <c r="G1276" s="32"/>
      <c r="H1276" s="117"/>
      <c r="I1276" s="97"/>
      <c r="J1276" s="117"/>
      <c r="K1276" s="106"/>
    </row>
    <row r="1277" spans="1:11" ht="27.75" customHeight="1" outlineLevel="1" x14ac:dyDescent="0.25">
      <c r="A1277" s="20"/>
      <c r="B1277" s="321"/>
      <c r="C1277" s="322"/>
      <c r="D1277" s="21"/>
      <c r="E1277" s="102"/>
      <c r="F1277" s="22"/>
      <c r="G1277" s="32"/>
      <c r="H1277" s="117"/>
      <c r="I1277" s="97"/>
      <c r="J1277" s="117"/>
      <c r="K1277" s="106"/>
    </row>
    <row r="1278" spans="1:11" ht="27.75" customHeight="1" outlineLevel="1" x14ac:dyDescent="0.25">
      <c r="A1278" s="20"/>
      <c r="B1278" s="321"/>
      <c r="C1278" s="322"/>
      <c r="D1278" s="21"/>
      <c r="E1278" s="102"/>
      <c r="F1278" s="22"/>
      <c r="G1278" s="32"/>
      <c r="H1278" s="117"/>
      <c r="I1278" s="97"/>
      <c r="J1278" s="117"/>
      <c r="K1278" s="106"/>
    </row>
    <row r="1279" spans="1:11" ht="27.75" customHeight="1" outlineLevel="1" x14ac:dyDescent="0.25">
      <c r="A1279" s="20"/>
      <c r="B1279" s="321"/>
      <c r="C1279" s="322"/>
      <c r="D1279" s="21"/>
      <c r="E1279" s="102"/>
      <c r="F1279" s="22"/>
      <c r="G1279" s="32"/>
      <c r="H1279" s="117"/>
      <c r="I1279" s="97"/>
      <c r="J1279" s="117"/>
      <c r="K1279" s="106"/>
    </row>
    <row r="1280" spans="1:11" ht="27.75" customHeight="1" outlineLevel="1" x14ac:dyDescent="0.25">
      <c r="A1280" s="20"/>
      <c r="B1280" s="321"/>
      <c r="C1280" s="322"/>
      <c r="D1280" s="21"/>
      <c r="E1280" s="102"/>
      <c r="F1280" s="22"/>
      <c r="G1280" s="32"/>
      <c r="H1280" s="117"/>
      <c r="I1280" s="97"/>
      <c r="J1280" s="117"/>
      <c r="K1280" s="106"/>
    </row>
    <row r="1281" spans="1:43" ht="27.75" customHeight="1" outlineLevel="1" x14ac:dyDescent="0.25">
      <c r="A1281" s="20"/>
      <c r="B1281" s="321"/>
      <c r="C1281" s="322"/>
      <c r="D1281" s="21"/>
      <c r="E1281" s="102"/>
      <c r="F1281" s="22"/>
      <c r="G1281" s="32"/>
      <c r="H1281" s="117"/>
      <c r="I1281" s="97"/>
      <c r="J1281" s="117"/>
      <c r="K1281" s="106"/>
    </row>
    <row r="1282" spans="1:43" ht="27.75" customHeight="1" outlineLevel="1" x14ac:dyDescent="0.25">
      <c r="A1282" s="20"/>
      <c r="B1282" s="321"/>
      <c r="C1282" s="322"/>
      <c r="D1282" s="21"/>
      <c r="E1282" s="102"/>
      <c r="F1282" s="22"/>
      <c r="G1282" s="32"/>
      <c r="H1282" s="117"/>
      <c r="I1282" s="97"/>
      <c r="J1282" s="117"/>
      <c r="K1282" s="106"/>
    </row>
    <row r="1283" spans="1:43" ht="27.75" customHeight="1" outlineLevel="1" x14ac:dyDescent="0.25">
      <c r="A1283" s="20"/>
      <c r="B1283" s="321"/>
      <c r="C1283" s="322"/>
      <c r="D1283" s="21"/>
      <c r="E1283" s="102"/>
      <c r="F1283" s="22"/>
      <c r="G1283" s="32"/>
      <c r="H1283" s="117"/>
      <c r="I1283" s="97"/>
      <c r="J1283" s="117"/>
      <c r="K1283" s="106"/>
    </row>
    <row r="1284" spans="1:43" ht="27.75" customHeight="1" outlineLevel="1" x14ac:dyDescent="0.25">
      <c r="A1284" s="20"/>
      <c r="B1284" s="321"/>
      <c r="C1284" s="322"/>
      <c r="D1284" s="21"/>
      <c r="E1284" s="102"/>
      <c r="F1284" s="22"/>
      <c r="G1284" s="32"/>
      <c r="H1284" s="117"/>
      <c r="I1284" s="97"/>
      <c r="J1284" s="117"/>
      <c r="K1284" s="106"/>
    </row>
    <row r="1285" spans="1:43" s="37" customFormat="1" ht="27.75" customHeight="1" x14ac:dyDescent="0.25">
      <c r="A1285" s="58" t="s">
        <v>120</v>
      </c>
      <c r="B1285" s="127"/>
      <c r="C1285" s="128"/>
      <c r="D1285" s="129"/>
      <c r="E1285" s="130">
        <f>+SUM(E1286:E1297)</f>
        <v>0</v>
      </c>
      <c r="F1285" s="131"/>
      <c r="G1285" s="132"/>
      <c r="H1285" s="133">
        <f>+SUM(H1286:H1297)</f>
        <v>0</v>
      </c>
      <c r="I1285" s="134"/>
      <c r="J1285" s="133">
        <f>+SUM(J1286:J1297)</f>
        <v>0</v>
      </c>
      <c r="K1285" s="135"/>
      <c r="M1285" s="249"/>
      <c r="AQ1285" s="126"/>
    </row>
    <row r="1286" spans="1:43" ht="27.75" customHeight="1" outlineLevel="1" x14ac:dyDescent="0.25">
      <c r="A1286" s="20"/>
      <c r="B1286" s="321"/>
      <c r="C1286" s="322"/>
      <c r="D1286" s="21"/>
      <c r="E1286" s="102"/>
      <c r="F1286" s="22"/>
      <c r="G1286" s="32"/>
      <c r="H1286" s="117"/>
      <c r="I1286" s="97"/>
      <c r="J1286" s="117"/>
      <c r="K1286" s="106"/>
    </row>
    <row r="1287" spans="1:43" ht="27.75" customHeight="1" outlineLevel="1" x14ac:dyDescent="0.25">
      <c r="A1287" s="20"/>
      <c r="B1287" s="321"/>
      <c r="C1287" s="322"/>
      <c r="D1287" s="21"/>
      <c r="E1287" s="102"/>
      <c r="F1287" s="22"/>
      <c r="G1287" s="32"/>
      <c r="H1287" s="117"/>
      <c r="I1287" s="97"/>
      <c r="J1287" s="117"/>
      <c r="K1287" s="106"/>
    </row>
    <row r="1288" spans="1:43" ht="27.75" customHeight="1" outlineLevel="1" x14ac:dyDescent="0.25">
      <c r="A1288" s="20"/>
      <c r="B1288" s="321"/>
      <c r="C1288" s="322"/>
      <c r="D1288" s="21"/>
      <c r="E1288" s="102"/>
      <c r="F1288" s="22"/>
      <c r="G1288" s="32"/>
      <c r="H1288" s="117"/>
      <c r="I1288" s="97"/>
      <c r="J1288" s="117"/>
      <c r="K1288" s="106"/>
    </row>
    <row r="1289" spans="1:43" ht="27.75" customHeight="1" outlineLevel="1" x14ac:dyDescent="0.25">
      <c r="A1289" s="20"/>
      <c r="B1289" s="321"/>
      <c r="C1289" s="322"/>
      <c r="D1289" s="21"/>
      <c r="E1289" s="102"/>
      <c r="F1289" s="22"/>
      <c r="G1289" s="32"/>
      <c r="H1289" s="117"/>
      <c r="I1289" s="97"/>
      <c r="J1289" s="117"/>
      <c r="K1289" s="106"/>
    </row>
    <row r="1290" spans="1:43" ht="27.75" customHeight="1" outlineLevel="1" x14ac:dyDescent="0.25">
      <c r="A1290" s="20"/>
      <c r="B1290" s="321"/>
      <c r="C1290" s="322"/>
      <c r="D1290" s="21"/>
      <c r="E1290" s="102"/>
      <c r="F1290" s="22"/>
      <c r="G1290" s="32"/>
      <c r="H1290" s="117"/>
      <c r="I1290" s="97"/>
      <c r="J1290" s="117"/>
      <c r="K1290" s="106"/>
    </row>
    <row r="1291" spans="1:43" ht="27.75" customHeight="1" outlineLevel="1" x14ac:dyDescent="0.25">
      <c r="A1291" s="20"/>
      <c r="B1291" s="321"/>
      <c r="C1291" s="322"/>
      <c r="D1291" s="21"/>
      <c r="E1291" s="102"/>
      <c r="F1291" s="22"/>
      <c r="G1291" s="32"/>
      <c r="H1291" s="117"/>
      <c r="I1291" s="97"/>
      <c r="J1291" s="117"/>
      <c r="K1291" s="106"/>
    </row>
    <row r="1292" spans="1:43" ht="27.75" customHeight="1" outlineLevel="1" x14ac:dyDescent="0.25">
      <c r="A1292" s="20"/>
      <c r="B1292" s="321"/>
      <c r="C1292" s="322"/>
      <c r="D1292" s="21"/>
      <c r="E1292" s="102"/>
      <c r="F1292" s="22"/>
      <c r="G1292" s="32"/>
      <c r="H1292" s="117"/>
      <c r="I1292" s="97"/>
      <c r="J1292" s="117"/>
      <c r="K1292" s="106"/>
    </row>
    <row r="1293" spans="1:43" ht="27.75" customHeight="1" outlineLevel="1" x14ac:dyDescent="0.25">
      <c r="A1293" s="20"/>
      <c r="B1293" s="321"/>
      <c r="C1293" s="322"/>
      <c r="D1293" s="21"/>
      <c r="E1293" s="102"/>
      <c r="F1293" s="22"/>
      <c r="G1293" s="32"/>
      <c r="H1293" s="117"/>
      <c r="I1293" s="97"/>
      <c r="J1293" s="117"/>
      <c r="K1293" s="106"/>
    </row>
    <row r="1294" spans="1:43" ht="27.75" customHeight="1" outlineLevel="1" x14ac:dyDescent="0.25">
      <c r="A1294" s="20"/>
      <c r="B1294" s="321"/>
      <c r="C1294" s="322"/>
      <c r="D1294" s="21"/>
      <c r="E1294" s="102"/>
      <c r="F1294" s="22"/>
      <c r="G1294" s="32"/>
      <c r="H1294" s="117"/>
      <c r="I1294" s="97"/>
      <c r="J1294" s="117"/>
      <c r="K1294" s="106"/>
    </row>
    <row r="1295" spans="1:43" ht="27.75" customHeight="1" outlineLevel="1" x14ac:dyDescent="0.25">
      <c r="A1295" s="20"/>
      <c r="B1295" s="321"/>
      <c r="C1295" s="322"/>
      <c r="D1295" s="21"/>
      <c r="E1295" s="102"/>
      <c r="F1295" s="22"/>
      <c r="G1295" s="32"/>
      <c r="H1295" s="117"/>
      <c r="I1295" s="97"/>
      <c r="J1295" s="117"/>
      <c r="K1295" s="106"/>
    </row>
    <row r="1296" spans="1:43" ht="27.75" customHeight="1" outlineLevel="1" x14ac:dyDescent="0.25">
      <c r="A1296" s="20"/>
      <c r="B1296" s="321"/>
      <c r="C1296" s="322"/>
      <c r="D1296" s="21"/>
      <c r="E1296" s="102"/>
      <c r="F1296" s="22"/>
      <c r="G1296" s="32"/>
      <c r="H1296" s="117"/>
      <c r="I1296" s="97"/>
      <c r="J1296" s="117"/>
      <c r="K1296" s="106"/>
    </row>
    <row r="1297" spans="1:11" ht="27.75" customHeight="1" outlineLevel="1" x14ac:dyDescent="0.25">
      <c r="A1297" s="20"/>
      <c r="B1297" s="321"/>
      <c r="C1297" s="322"/>
      <c r="D1297" s="21"/>
      <c r="E1297" s="102"/>
      <c r="F1297" s="22"/>
      <c r="G1297" s="32"/>
      <c r="H1297" s="117"/>
      <c r="I1297" s="97"/>
      <c r="J1297" s="117"/>
      <c r="K1297" s="106"/>
    </row>
    <row r="1298" spans="1:11" ht="27.75" customHeight="1" x14ac:dyDescent="0.25">
      <c r="A1298" s="58" t="s">
        <v>57</v>
      </c>
      <c r="B1298" s="54"/>
      <c r="C1298" s="59"/>
      <c r="D1298" s="70"/>
      <c r="E1298" s="101">
        <f>+SUM(E1299:E1310)</f>
        <v>0</v>
      </c>
      <c r="F1298" s="71"/>
      <c r="G1298" s="69"/>
      <c r="H1298" s="116">
        <f>+SUM(H1299:H1310)</f>
        <v>0</v>
      </c>
      <c r="I1298" s="91"/>
      <c r="J1298" s="116">
        <f>+SUM(J1299:J1310)</f>
        <v>0</v>
      </c>
      <c r="K1298" s="118"/>
    </row>
    <row r="1299" spans="1:11" ht="27.75" customHeight="1" outlineLevel="1" x14ac:dyDescent="0.25">
      <c r="A1299" s="20"/>
      <c r="B1299" s="321"/>
      <c r="C1299" s="322"/>
      <c r="D1299" s="21"/>
      <c r="E1299" s="102"/>
      <c r="F1299" s="22"/>
      <c r="G1299" s="32"/>
      <c r="H1299" s="117"/>
      <c r="I1299" s="97"/>
      <c r="J1299" s="97"/>
      <c r="K1299" s="106"/>
    </row>
    <row r="1300" spans="1:11" ht="27.75" customHeight="1" outlineLevel="1" x14ac:dyDescent="0.25">
      <c r="A1300" s="20"/>
      <c r="B1300" s="321"/>
      <c r="C1300" s="322"/>
      <c r="D1300" s="21"/>
      <c r="E1300" s="102"/>
      <c r="F1300" s="22"/>
      <c r="G1300" s="32"/>
      <c r="H1300" s="117"/>
      <c r="I1300" s="97"/>
      <c r="J1300" s="97"/>
      <c r="K1300" s="106"/>
    </row>
    <row r="1301" spans="1:11" ht="27.75" customHeight="1" outlineLevel="1" x14ac:dyDescent="0.25">
      <c r="A1301" s="20"/>
      <c r="B1301" s="321"/>
      <c r="C1301" s="322"/>
      <c r="D1301" s="21"/>
      <c r="E1301" s="102"/>
      <c r="F1301" s="22"/>
      <c r="G1301" s="32"/>
      <c r="H1301" s="117"/>
      <c r="I1301" s="97"/>
      <c r="J1301" s="97"/>
      <c r="K1301" s="106"/>
    </row>
    <row r="1302" spans="1:11" ht="27.75" customHeight="1" outlineLevel="1" x14ac:dyDescent="0.25">
      <c r="A1302" s="20"/>
      <c r="B1302" s="321"/>
      <c r="C1302" s="322"/>
      <c r="D1302" s="21"/>
      <c r="E1302" s="102"/>
      <c r="F1302" s="22"/>
      <c r="G1302" s="32"/>
      <c r="H1302" s="117"/>
      <c r="I1302" s="97"/>
      <c r="J1302" s="97"/>
      <c r="K1302" s="106"/>
    </row>
    <row r="1303" spans="1:11" ht="27.75" customHeight="1" outlineLevel="1" x14ac:dyDescent="0.25">
      <c r="A1303" s="20"/>
      <c r="B1303" s="321"/>
      <c r="C1303" s="322"/>
      <c r="D1303" s="21"/>
      <c r="E1303" s="102"/>
      <c r="F1303" s="22"/>
      <c r="G1303" s="32"/>
      <c r="H1303" s="117"/>
      <c r="I1303" s="97"/>
      <c r="J1303" s="97"/>
      <c r="K1303" s="106"/>
    </row>
    <row r="1304" spans="1:11" ht="27.75" customHeight="1" outlineLevel="1" x14ac:dyDescent="0.25">
      <c r="A1304" s="20"/>
      <c r="B1304" s="321"/>
      <c r="C1304" s="322"/>
      <c r="D1304" s="21"/>
      <c r="E1304" s="102"/>
      <c r="F1304" s="22"/>
      <c r="G1304" s="32"/>
      <c r="H1304" s="117"/>
      <c r="I1304" s="97"/>
      <c r="J1304" s="97"/>
      <c r="K1304" s="106"/>
    </row>
    <row r="1305" spans="1:11" ht="27.75" customHeight="1" outlineLevel="1" x14ac:dyDescent="0.25">
      <c r="A1305" s="20"/>
      <c r="B1305" s="321"/>
      <c r="C1305" s="322"/>
      <c r="D1305" s="21"/>
      <c r="E1305" s="102"/>
      <c r="F1305" s="22"/>
      <c r="G1305" s="32"/>
      <c r="H1305" s="117"/>
      <c r="I1305" s="97"/>
      <c r="J1305" s="97"/>
      <c r="K1305" s="106"/>
    </row>
    <row r="1306" spans="1:11" ht="27.75" customHeight="1" outlineLevel="1" x14ac:dyDescent="0.25">
      <c r="A1306" s="20"/>
      <c r="B1306" s="321"/>
      <c r="C1306" s="322"/>
      <c r="D1306" s="21"/>
      <c r="E1306" s="102"/>
      <c r="F1306" s="22"/>
      <c r="G1306" s="32"/>
      <c r="H1306" s="117"/>
      <c r="I1306" s="97"/>
      <c r="J1306" s="97"/>
      <c r="K1306" s="106"/>
    </row>
    <row r="1307" spans="1:11" ht="27.75" customHeight="1" outlineLevel="1" x14ac:dyDescent="0.25">
      <c r="A1307" s="20"/>
      <c r="B1307" s="321"/>
      <c r="C1307" s="322"/>
      <c r="D1307" s="21"/>
      <c r="E1307" s="102"/>
      <c r="F1307" s="22"/>
      <c r="G1307" s="32"/>
      <c r="H1307" s="117"/>
      <c r="I1307" s="97"/>
      <c r="J1307" s="97"/>
      <c r="K1307" s="106"/>
    </row>
    <row r="1308" spans="1:11" ht="23.25" customHeight="1" outlineLevel="1" thickBot="1" x14ac:dyDescent="0.3">
      <c r="A1308" s="20"/>
      <c r="B1308" s="321"/>
      <c r="C1308" s="322"/>
      <c r="D1308" s="21"/>
      <c r="E1308" s="102"/>
      <c r="F1308" s="22"/>
      <c r="G1308" s="32"/>
      <c r="H1308" s="117"/>
      <c r="I1308" s="97"/>
      <c r="J1308" s="97"/>
      <c r="K1308" s="106"/>
    </row>
    <row r="1309" spans="1:11" ht="27.75" hidden="1" customHeight="1" outlineLevel="1" x14ac:dyDescent="0.25">
      <c r="A1309" s="20"/>
      <c r="B1309" s="321"/>
      <c r="C1309" s="322"/>
      <c r="D1309" s="21"/>
      <c r="E1309" s="102"/>
      <c r="F1309" s="22"/>
      <c r="G1309" s="32"/>
      <c r="H1309" s="117"/>
      <c r="I1309" s="97"/>
      <c r="J1309" s="97"/>
      <c r="K1309" s="112"/>
    </row>
    <row r="1310" spans="1:11" ht="27.75" hidden="1" customHeight="1" outlineLevel="1" thickBot="1" x14ac:dyDescent="0.3">
      <c r="A1310" s="20"/>
      <c r="B1310" s="321"/>
      <c r="C1310" s="322"/>
      <c r="D1310" s="21"/>
      <c r="E1310" s="102"/>
      <c r="F1310" s="22"/>
      <c r="G1310" s="32"/>
      <c r="H1310" s="117"/>
      <c r="I1310" s="97"/>
      <c r="J1310" s="97"/>
      <c r="K1310" s="112"/>
    </row>
    <row r="1311" spans="1:11" ht="27.75" customHeight="1" x14ac:dyDescent="0.25">
      <c r="A1311" s="295" t="s">
        <v>78</v>
      </c>
      <c r="B1311" s="296"/>
      <c r="C1311" s="296"/>
      <c r="D1311" s="296"/>
      <c r="E1311" s="296"/>
      <c r="F1311" s="296"/>
      <c r="G1311" s="296"/>
      <c r="H1311" s="296"/>
      <c r="I1311" s="296"/>
      <c r="J1311" s="296"/>
      <c r="K1311" s="366"/>
    </row>
    <row r="1312" spans="1:11" ht="90.75" thickBot="1" x14ac:dyDescent="0.3">
      <c r="A1312" s="338" t="s">
        <v>168</v>
      </c>
      <c r="B1312" s="339"/>
      <c r="C1312" s="340"/>
      <c r="D1312" s="17" t="s">
        <v>116</v>
      </c>
      <c r="E1312" s="17" t="s">
        <v>267</v>
      </c>
      <c r="F1312" s="17" t="s">
        <v>166</v>
      </c>
      <c r="G1312" s="17" t="s">
        <v>167</v>
      </c>
      <c r="H1312" s="18" t="s">
        <v>265</v>
      </c>
      <c r="I1312" s="17" t="s">
        <v>121</v>
      </c>
      <c r="J1312" s="18" t="s">
        <v>266</v>
      </c>
      <c r="K1312" s="19" t="s">
        <v>296</v>
      </c>
    </row>
    <row r="1313" spans="1:11" ht="27.75" customHeight="1" thickTop="1" x14ac:dyDescent="0.25">
      <c r="A1313" s="58" t="s">
        <v>58</v>
      </c>
      <c r="B1313" s="54"/>
      <c r="C1313" s="59"/>
      <c r="D1313" s="70"/>
      <c r="E1313" s="101">
        <f>+SUM(E1314:E1325)</f>
        <v>0</v>
      </c>
      <c r="F1313" s="71"/>
      <c r="G1313" s="69"/>
      <c r="H1313" s="116">
        <f>+SUM(H1314:H1325)</f>
        <v>0</v>
      </c>
      <c r="I1313" s="91"/>
      <c r="J1313" s="116">
        <f>+SUM(J1314:J1325)</f>
        <v>0</v>
      </c>
      <c r="K1313" s="118"/>
    </row>
    <row r="1314" spans="1:11" ht="27.75" customHeight="1" outlineLevel="1" x14ac:dyDescent="0.25">
      <c r="A1314" s="20"/>
      <c r="B1314" s="321"/>
      <c r="C1314" s="322"/>
      <c r="D1314" s="21"/>
      <c r="E1314" s="102"/>
      <c r="F1314" s="22"/>
      <c r="G1314" s="32"/>
      <c r="H1314" s="117"/>
      <c r="I1314" s="97"/>
      <c r="J1314" s="117"/>
      <c r="K1314" s="106"/>
    </row>
    <row r="1315" spans="1:11" ht="27.75" customHeight="1" outlineLevel="1" x14ac:dyDescent="0.25">
      <c r="A1315" s="20"/>
      <c r="B1315" s="321"/>
      <c r="C1315" s="322"/>
      <c r="D1315" s="21"/>
      <c r="E1315" s="102"/>
      <c r="F1315" s="22"/>
      <c r="G1315" s="32"/>
      <c r="H1315" s="117"/>
      <c r="I1315" s="97"/>
      <c r="J1315" s="117"/>
      <c r="K1315" s="106"/>
    </row>
    <row r="1316" spans="1:11" ht="27.75" customHeight="1" outlineLevel="1" x14ac:dyDescent="0.25">
      <c r="A1316" s="20"/>
      <c r="B1316" s="321"/>
      <c r="C1316" s="322"/>
      <c r="D1316" s="21"/>
      <c r="E1316" s="102"/>
      <c r="F1316" s="22"/>
      <c r="G1316" s="32"/>
      <c r="H1316" s="117"/>
      <c r="I1316" s="97"/>
      <c r="J1316" s="117"/>
      <c r="K1316" s="106"/>
    </row>
    <row r="1317" spans="1:11" ht="27.75" customHeight="1" outlineLevel="1" x14ac:dyDescent="0.25">
      <c r="A1317" s="20"/>
      <c r="B1317" s="321"/>
      <c r="C1317" s="322"/>
      <c r="D1317" s="21"/>
      <c r="E1317" s="102"/>
      <c r="F1317" s="22"/>
      <c r="G1317" s="32"/>
      <c r="H1317" s="117"/>
      <c r="I1317" s="97"/>
      <c r="J1317" s="117"/>
      <c r="K1317" s="106"/>
    </row>
    <row r="1318" spans="1:11" ht="27.75" customHeight="1" outlineLevel="1" x14ac:dyDescent="0.25">
      <c r="A1318" s="20"/>
      <c r="B1318" s="321"/>
      <c r="C1318" s="322"/>
      <c r="D1318" s="21"/>
      <c r="E1318" s="102"/>
      <c r="F1318" s="22"/>
      <c r="G1318" s="32"/>
      <c r="H1318" s="117"/>
      <c r="I1318" s="97"/>
      <c r="J1318" s="117"/>
      <c r="K1318" s="106"/>
    </row>
    <row r="1319" spans="1:11" ht="27.75" customHeight="1" outlineLevel="1" x14ac:dyDescent="0.25">
      <c r="A1319" s="20"/>
      <c r="B1319" s="321"/>
      <c r="C1319" s="322"/>
      <c r="D1319" s="21"/>
      <c r="E1319" s="102"/>
      <c r="F1319" s="22"/>
      <c r="G1319" s="32"/>
      <c r="H1319" s="117"/>
      <c r="I1319" s="97"/>
      <c r="J1319" s="117"/>
      <c r="K1319" s="106"/>
    </row>
    <row r="1320" spans="1:11" ht="27.75" customHeight="1" outlineLevel="1" x14ac:dyDescent="0.25">
      <c r="A1320" s="20"/>
      <c r="B1320" s="321"/>
      <c r="C1320" s="322"/>
      <c r="D1320" s="21"/>
      <c r="E1320" s="102"/>
      <c r="F1320" s="22"/>
      <c r="G1320" s="32"/>
      <c r="H1320" s="117"/>
      <c r="I1320" s="97"/>
      <c r="J1320" s="117"/>
      <c r="K1320" s="106"/>
    </row>
    <row r="1321" spans="1:11" ht="27.75" customHeight="1" outlineLevel="1" x14ac:dyDescent="0.25">
      <c r="A1321" s="20"/>
      <c r="B1321" s="321"/>
      <c r="C1321" s="322"/>
      <c r="D1321" s="21"/>
      <c r="E1321" s="102"/>
      <c r="F1321" s="22"/>
      <c r="G1321" s="32"/>
      <c r="H1321" s="117"/>
      <c r="I1321" s="97"/>
      <c r="J1321" s="117"/>
      <c r="K1321" s="106"/>
    </row>
    <row r="1322" spans="1:11" ht="27.75" customHeight="1" outlineLevel="1" x14ac:dyDescent="0.25">
      <c r="A1322" s="20"/>
      <c r="B1322" s="321"/>
      <c r="C1322" s="322"/>
      <c r="D1322" s="21"/>
      <c r="E1322" s="102"/>
      <c r="F1322" s="22"/>
      <c r="G1322" s="32"/>
      <c r="H1322" s="117"/>
      <c r="I1322" s="97"/>
      <c r="J1322" s="117"/>
      <c r="K1322" s="106"/>
    </row>
    <row r="1323" spans="1:11" ht="27.75" customHeight="1" outlineLevel="1" x14ac:dyDescent="0.25">
      <c r="A1323" s="20"/>
      <c r="B1323" s="321"/>
      <c r="C1323" s="322"/>
      <c r="D1323" s="21"/>
      <c r="E1323" s="102"/>
      <c r="F1323" s="22"/>
      <c r="G1323" s="32"/>
      <c r="H1323" s="117"/>
      <c r="I1323" s="97"/>
      <c r="J1323" s="117"/>
      <c r="K1323" s="106"/>
    </row>
    <row r="1324" spans="1:11" ht="27.75" customHeight="1" outlineLevel="1" x14ac:dyDescent="0.25">
      <c r="A1324" s="20"/>
      <c r="B1324" s="321"/>
      <c r="C1324" s="322"/>
      <c r="D1324" s="21"/>
      <c r="E1324" s="102"/>
      <c r="F1324" s="22"/>
      <c r="G1324" s="32"/>
      <c r="H1324" s="117"/>
      <c r="I1324" s="97"/>
      <c r="J1324" s="117"/>
      <c r="K1324" s="106"/>
    </row>
    <row r="1325" spans="1:11" ht="27.75" customHeight="1" outlineLevel="1" x14ac:dyDescent="0.25">
      <c r="A1325" s="20"/>
      <c r="B1325" s="321"/>
      <c r="C1325" s="322"/>
      <c r="D1325" s="21"/>
      <c r="E1325" s="102"/>
      <c r="F1325" s="22"/>
      <c r="G1325" s="32"/>
      <c r="H1325" s="117"/>
      <c r="I1325" s="97"/>
      <c r="J1325" s="117"/>
      <c r="K1325" s="106"/>
    </row>
    <row r="1326" spans="1:11" ht="27.75" customHeight="1" x14ac:dyDescent="0.25">
      <c r="A1326" s="58" t="s">
        <v>59</v>
      </c>
      <c r="B1326" s="54"/>
      <c r="C1326" s="59"/>
      <c r="D1326" s="70"/>
      <c r="E1326" s="101">
        <f>+SUM(E1327:E1338)</f>
        <v>0</v>
      </c>
      <c r="F1326" s="71"/>
      <c r="G1326" s="69"/>
      <c r="H1326" s="116">
        <f>+SUM(H1327:H1338)</f>
        <v>0</v>
      </c>
      <c r="I1326" s="91"/>
      <c r="J1326" s="116">
        <f>+SUM(J1327:J1338)</f>
        <v>0</v>
      </c>
      <c r="K1326" s="118"/>
    </row>
    <row r="1327" spans="1:11" ht="27.75" customHeight="1" outlineLevel="1" x14ac:dyDescent="0.25">
      <c r="A1327" s="20"/>
      <c r="B1327" s="321"/>
      <c r="C1327" s="322"/>
      <c r="D1327" s="21"/>
      <c r="E1327" s="102"/>
      <c r="F1327" s="22"/>
      <c r="G1327" s="32"/>
      <c r="H1327" s="117"/>
      <c r="I1327" s="97"/>
      <c r="J1327" s="117"/>
      <c r="K1327" s="106"/>
    </row>
    <row r="1328" spans="1:11" ht="27.75" customHeight="1" outlineLevel="1" x14ac:dyDescent="0.25">
      <c r="A1328" s="20"/>
      <c r="B1328" s="321"/>
      <c r="C1328" s="322"/>
      <c r="D1328" s="21"/>
      <c r="E1328" s="102"/>
      <c r="F1328" s="22"/>
      <c r="G1328" s="32"/>
      <c r="H1328" s="117"/>
      <c r="I1328" s="97"/>
      <c r="J1328" s="117"/>
      <c r="K1328" s="106"/>
    </row>
    <row r="1329" spans="1:11" ht="27.75" customHeight="1" outlineLevel="1" x14ac:dyDescent="0.25">
      <c r="A1329" s="20"/>
      <c r="B1329" s="321"/>
      <c r="C1329" s="322"/>
      <c r="D1329" s="21"/>
      <c r="E1329" s="102"/>
      <c r="F1329" s="22"/>
      <c r="G1329" s="32"/>
      <c r="H1329" s="117"/>
      <c r="I1329" s="97"/>
      <c r="J1329" s="117"/>
      <c r="K1329" s="106"/>
    </row>
    <row r="1330" spans="1:11" ht="27.75" customHeight="1" outlineLevel="1" x14ac:dyDescent="0.25">
      <c r="A1330" s="20"/>
      <c r="B1330" s="321"/>
      <c r="C1330" s="322"/>
      <c r="D1330" s="21"/>
      <c r="E1330" s="102"/>
      <c r="F1330" s="22"/>
      <c r="G1330" s="32"/>
      <c r="H1330" s="117"/>
      <c r="I1330" s="97"/>
      <c r="J1330" s="117"/>
      <c r="K1330" s="106"/>
    </row>
    <row r="1331" spans="1:11" ht="27.75" customHeight="1" outlineLevel="1" x14ac:dyDescent="0.25">
      <c r="A1331" s="20"/>
      <c r="B1331" s="321"/>
      <c r="C1331" s="322"/>
      <c r="D1331" s="21"/>
      <c r="E1331" s="102"/>
      <c r="F1331" s="22"/>
      <c r="G1331" s="32"/>
      <c r="H1331" s="117"/>
      <c r="I1331" s="97"/>
      <c r="J1331" s="117"/>
      <c r="K1331" s="106"/>
    </row>
    <row r="1332" spans="1:11" ht="27.75" customHeight="1" outlineLevel="1" x14ac:dyDescent="0.25">
      <c r="A1332" s="20"/>
      <c r="B1332" s="321"/>
      <c r="C1332" s="322"/>
      <c r="D1332" s="21"/>
      <c r="E1332" s="102"/>
      <c r="F1332" s="22"/>
      <c r="G1332" s="32"/>
      <c r="H1332" s="117"/>
      <c r="I1332" s="97"/>
      <c r="J1332" s="117"/>
      <c r="K1332" s="106"/>
    </row>
    <row r="1333" spans="1:11" ht="27.75" customHeight="1" outlineLevel="1" x14ac:dyDescent="0.25">
      <c r="A1333" s="20"/>
      <c r="B1333" s="321"/>
      <c r="C1333" s="322"/>
      <c r="D1333" s="21"/>
      <c r="E1333" s="102"/>
      <c r="F1333" s="22"/>
      <c r="G1333" s="32"/>
      <c r="H1333" s="117"/>
      <c r="I1333" s="97"/>
      <c r="J1333" s="117"/>
      <c r="K1333" s="106"/>
    </row>
    <row r="1334" spans="1:11" ht="27.75" customHeight="1" outlineLevel="1" x14ac:dyDescent="0.25">
      <c r="A1334" s="20"/>
      <c r="B1334" s="321"/>
      <c r="C1334" s="322"/>
      <c r="D1334" s="21"/>
      <c r="E1334" s="102"/>
      <c r="F1334" s="22"/>
      <c r="G1334" s="32"/>
      <c r="H1334" s="117"/>
      <c r="I1334" s="97"/>
      <c r="J1334" s="117"/>
      <c r="K1334" s="106"/>
    </row>
    <row r="1335" spans="1:11" ht="27.75" customHeight="1" outlineLevel="1" x14ac:dyDescent="0.25">
      <c r="A1335" s="20"/>
      <c r="B1335" s="321"/>
      <c r="C1335" s="322"/>
      <c r="D1335" s="21"/>
      <c r="E1335" s="102"/>
      <c r="F1335" s="22"/>
      <c r="G1335" s="32"/>
      <c r="H1335" s="117"/>
      <c r="I1335" s="97"/>
      <c r="J1335" s="117"/>
      <c r="K1335" s="106"/>
    </row>
    <row r="1336" spans="1:11" ht="27.75" customHeight="1" outlineLevel="1" x14ac:dyDescent="0.25">
      <c r="A1336" s="20"/>
      <c r="B1336" s="321"/>
      <c r="C1336" s="322"/>
      <c r="D1336" s="21"/>
      <c r="E1336" s="102"/>
      <c r="F1336" s="22"/>
      <c r="G1336" s="32"/>
      <c r="H1336" s="117"/>
      <c r="I1336" s="97"/>
      <c r="J1336" s="117"/>
      <c r="K1336" s="106"/>
    </row>
    <row r="1337" spans="1:11" ht="27.75" customHeight="1" outlineLevel="1" x14ac:dyDescent="0.25">
      <c r="A1337" s="20"/>
      <c r="B1337" s="321"/>
      <c r="C1337" s="322"/>
      <c r="D1337" s="21"/>
      <c r="E1337" s="102"/>
      <c r="F1337" s="22"/>
      <c r="G1337" s="32"/>
      <c r="H1337" s="117"/>
      <c r="I1337" s="97"/>
      <c r="J1337" s="117"/>
      <c r="K1337" s="106"/>
    </row>
    <row r="1338" spans="1:11" ht="27.75" customHeight="1" outlineLevel="1" x14ac:dyDescent="0.25">
      <c r="A1338" s="20"/>
      <c r="B1338" s="321"/>
      <c r="C1338" s="322"/>
      <c r="D1338" s="21"/>
      <c r="E1338" s="102"/>
      <c r="F1338" s="22"/>
      <c r="G1338" s="32"/>
      <c r="H1338" s="117"/>
      <c r="I1338" s="97"/>
      <c r="J1338" s="117"/>
      <c r="K1338" s="106"/>
    </row>
    <row r="1339" spans="1:11" ht="27.75" customHeight="1" x14ac:dyDescent="0.25">
      <c r="A1339" s="53" t="s">
        <v>60</v>
      </c>
      <c r="B1339" s="54"/>
      <c r="C1339" s="59"/>
      <c r="D1339" s="70"/>
      <c r="E1339" s="101">
        <f>+E1340+E1353+E1368+E1381</f>
        <v>0</v>
      </c>
      <c r="F1339" s="71"/>
      <c r="G1339" s="69"/>
      <c r="H1339" s="116">
        <f>+H1340+H1353+H1368+H1381</f>
        <v>0</v>
      </c>
      <c r="I1339" s="91"/>
      <c r="J1339" s="116">
        <f>+J1340+J1353+J1368+J1381</f>
        <v>0</v>
      </c>
      <c r="K1339" s="118"/>
    </row>
    <row r="1340" spans="1:11" ht="27.75" customHeight="1" x14ac:dyDescent="0.25">
      <c r="A1340" s="58" t="s">
        <v>61</v>
      </c>
      <c r="B1340" s="54"/>
      <c r="C1340" s="59"/>
      <c r="D1340" s="70"/>
      <c r="E1340" s="101">
        <f>+SUM(E1341:E1352)</f>
        <v>0</v>
      </c>
      <c r="F1340" s="71"/>
      <c r="G1340" s="69"/>
      <c r="H1340" s="116">
        <f>+SUM(H1341:H1352)</f>
        <v>0</v>
      </c>
      <c r="I1340" s="91"/>
      <c r="J1340" s="116">
        <f>+SUM(J1341:J1352)</f>
        <v>0</v>
      </c>
      <c r="K1340" s="118"/>
    </row>
    <row r="1341" spans="1:11" ht="27.75" customHeight="1" outlineLevel="1" x14ac:dyDescent="0.25">
      <c r="A1341" s="20"/>
      <c r="B1341" s="321"/>
      <c r="C1341" s="322"/>
      <c r="D1341" s="21"/>
      <c r="E1341" s="102"/>
      <c r="F1341" s="22"/>
      <c r="G1341" s="32"/>
      <c r="H1341" s="117"/>
      <c r="I1341" s="97"/>
      <c r="J1341" s="117"/>
      <c r="K1341" s="106"/>
    </row>
    <row r="1342" spans="1:11" ht="27.75" customHeight="1" outlineLevel="1" x14ac:dyDescent="0.25">
      <c r="A1342" s="20"/>
      <c r="B1342" s="321"/>
      <c r="C1342" s="322"/>
      <c r="D1342" s="21"/>
      <c r="E1342" s="102"/>
      <c r="F1342" s="22"/>
      <c r="G1342" s="32"/>
      <c r="H1342" s="117"/>
      <c r="I1342" s="97"/>
      <c r="J1342" s="117"/>
      <c r="K1342" s="106"/>
    </row>
    <row r="1343" spans="1:11" ht="27.75" customHeight="1" outlineLevel="1" x14ac:dyDescent="0.25">
      <c r="A1343" s="20"/>
      <c r="B1343" s="321"/>
      <c r="C1343" s="322"/>
      <c r="D1343" s="21"/>
      <c r="E1343" s="102"/>
      <c r="F1343" s="22"/>
      <c r="G1343" s="32"/>
      <c r="H1343" s="117"/>
      <c r="I1343" s="97"/>
      <c r="J1343" s="117"/>
      <c r="K1343" s="106"/>
    </row>
    <row r="1344" spans="1:11" ht="27.75" customHeight="1" outlineLevel="1" x14ac:dyDescent="0.25">
      <c r="A1344" s="20"/>
      <c r="B1344" s="321"/>
      <c r="C1344" s="322"/>
      <c r="D1344" s="21"/>
      <c r="E1344" s="102"/>
      <c r="F1344" s="22"/>
      <c r="G1344" s="32"/>
      <c r="H1344" s="117"/>
      <c r="I1344" s="97"/>
      <c r="J1344" s="117"/>
      <c r="K1344" s="106"/>
    </row>
    <row r="1345" spans="1:11" ht="27.75" customHeight="1" outlineLevel="1" x14ac:dyDescent="0.25">
      <c r="A1345" s="20"/>
      <c r="B1345" s="321"/>
      <c r="C1345" s="322"/>
      <c r="D1345" s="21"/>
      <c r="E1345" s="102"/>
      <c r="F1345" s="22"/>
      <c r="G1345" s="32"/>
      <c r="H1345" s="117"/>
      <c r="I1345" s="97"/>
      <c r="J1345" s="117"/>
      <c r="K1345" s="106"/>
    </row>
    <row r="1346" spans="1:11" ht="27.75" customHeight="1" outlineLevel="1" x14ac:dyDescent="0.25">
      <c r="A1346" s="20"/>
      <c r="B1346" s="321"/>
      <c r="C1346" s="322"/>
      <c r="D1346" s="21"/>
      <c r="E1346" s="102"/>
      <c r="F1346" s="22"/>
      <c r="G1346" s="32"/>
      <c r="H1346" s="117"/>
      <c r="I1346" s="97"/>
      <c r="J1346" s="117"/>
      <c r="K1346" s="106"/>
    </row>
    <row r="1347" spans="1:11" ht="27.75" customHeight="1" outlineLevel="1" x14ac:dyDescent="0.25">
      <c r="A1347" s="20"/>
      <c r="B1347" s="321"/>
      <c r="C1347" s="322"/>
      <c r="D1347" s="21"/>
      <c r="E1347" s="102"/>
      <c r="F1347" s="22"/>
      <c r="G1347" s="32"/>
      <c r="H1347" s="117"/>
      <c r="I1347" s="97"/>
      <c r="J1347" s="117"/>
      <c r="K1347" s="106"/>
    </row>
    <row r="1348" spans="1:11" ht="27.75" customHeight="1" outlineLevel="1" x14ac:dyDescent="0.25">
      <c r="A1348" s="20"/>
      <c r="B1348" s="321"/>
      <c r="C1348" s="322"/>
      <c r="D1348" s="21"/>
      <c r="E1348" s="102"/>
      <c r="F1348" s="22"/>
      <c r="G1348" s="32"/>
      <c r="H1348" s="117"/>
      <c r="I1348" s="97"/>
      <c r="J1348" s="117"/>
      <c r="K1348" s="106"/>
    </row>
    <row r="1349" spans="1:11" ht="27.75" customHeight="1" outlineLevel="1" x14ac:dyDescent="0.25">
      <c r="A1349" s="20"/>
      <c r="B1349" s="321"/>
      <c r="C1349" s="322"/>
      <c r="D1349" s="21"/>
      <c r="E1349" s="102"/>
      <c r="F1349" s="22"/>
      <c r="G1349" s="32"/>
      <c r="H1349" s="117"/>
      <c r="I1349" s="97"/>
      <c r="J1349" s="117"/>
      <c r="K1349" s="106"/>
    </row>
    <row r="1350" spans="1:11" ht="27.75" customHeight="1" outlineLevel="1" x14ac:dyDescent="0.25">
      <c r="A1350" s="20"/>
      <c r="B1350" s="321"/>
      <c r="C1350" s="322"/>
      <c r="D1350" s="21"/>
      <c r="E1350" s="102"/>
      <c r="F1350" s="22"/>
      <c r="G1350" s="32"/>
      <c r="H1350" s="117"/>
      <c r="I1350" s="97"/>
      <c r="J1350" s="117"/>
      <c r="K1350" s="106"/>
    </row>
    <row r="1351" spans="1:11" ht="27.75" customHeight="1" outlineLevel="1" x14ac:dyDescent="0.25">
      <c r="A1351" s="20"/>
      <c r="B1351" s="321"/>
      <c r="C1351" s="322"/>
      <c r="D1351" s="21"/>
      <c r="E1351" s="102"/>
      <c r="F1351" s="22"/>
      <c r="G1351" s="32"/>
      <c r="H1351" s="117"/>
      <c r="I1351" s="97"/>
      <c r="J1351" s="117"/>
      <c r="K1351" s="106"/>
    </row>
    <row r="1352" spans="1:11" ht="27.75" customHeight="1" outlineLevel="1" x14ac:dyDescent="0.25">
      <c r="A1352" s="20"/>
      <c r="B1352" s="321"/>
      <c r="C1352" s="322"/>
      <c r="D1352" s="21"/>
      <c r="E1352" s="102"/>
      <c r="F1352" s="22"/>
      <c r="G1352" s="32"/>
      <c r="H1352" s="117"/>
      <c r="I1352" s="97"/>
      <c r="J1352" s="117"/>
      <c r="K1352" s="106"/>
    </row>
    <row r="1353" spans="1:11" ht="27.75" customHeight="1" x14ac:dyDescent="0.25">
      <c r="A1353" s="58" t="s">
        <v>62</v>
      </c>
      <c r="B1353" s="54"/>
      <c r="C1353" s="59"/>
      <c r="D1353" s="70"/>
      <c r="E1353" s="101">
        <f>+SUM(E1354:E1365)</f>
        <v>0</v>
      </c>
      <c r="F1353" s="71"/>
      <c r="G1353" s="69"/>
      <c r="H1353" s="116">
        <f>+SUM(H1354:H1365)</f>
        <v>0</v>
      </c>
      <c r="I1353" s="91"/>
      <c r="J1353" s="116">
        <f>+SUM(J1354:J1365)</f>
        <v>0</v>
      </c>
      <c r="K1353" s="118"/>
    </row>
    <row r="1354" spans="1:11" ht="27.75" customHeight="1" outlineLevel="1" x14ac:dyDescent="0.25">
      <c r="A1354" s="20"/>
      <c r="B1354" s="321"/>
      <c r="C1354" s="322"/>
      <c r="D1354" s="21"/>
      <c r="E1354" s="102"/>
      <c r="F1354" s="22"/>
      <c r="G1354" s="32"/>
      <c r="H1354" s="117"/>
      <c r="I1354" s="97"/>
      <c r="J1354" s="97"/>
      <c r="K1354" s="106"/>
    </row>
    <row r="1355" spans="1:11" ht="27.75" customHeight="1" outlineLevel="1" x14ac:dyDescent="0.25">
      <c r="A1355" s="20"/>
      <c r="B1355" s="321"/>
      <c r="C1355" s="322"/>
      <c r="D1355" s="21"/>
      <c r="E1355" s="102"/>
      <c r="F1355" s="22"/>
      <c r="G1355" s="32"/>
      <c r="H1355" s="117"/>
      <c r="I1355" s="97"/>
      <c r="J1355" s="97"/>
      <c r="K1355" s="106"/>
    </row>
    <row r="1356" spans="1:11" ht="27.75" customHeight="1" outlineLevel="1" x14ac:dyDescent="0.25">
      <c r="A1356" s="20"/>
      <c r="B1356" s="321"/>
      <c r="C1356" s="322"/>
      <c r="D1356" s="21"/>
      <c r="E1356" s="102"/>
      <c r="F1356" s="22"/>
      <c r="G1356" s="32"/>
      <c r="H1356" s="117"/>
      <c r="I1356" s="97"/>
      <c r="J1356" s="97"/>
      <c r="K1356" s="106"/>
    </row>
    <row r="1357" spans="1:11" ht="27.75" customHeight="1" outlineLevel="1" x14ac:dyDescent="0.25">
      <c r="A1357" s="20"/>
      <c r="B1357" s="321"/>
      <c r="C1357" s="322"/>
      <c r="D1357" s="21"/>
      <c r="E1357" s="102"/>
      <c r="F1357" s="22"/>
      <c r="G1357" s="32"/>
      <c r="H1357" s="117"/>
      <c r="I1357" s="97"/>
      <c r="J1357" s="97"/>
      <c r="K1357" s="106"/>
    </row>
    <row r="1358" spans="1:11" ht="27.75" customHeight="1" outlineLevel="1" x14ac:dyDescent="0.25">
      <c r="A1358" s="20"/>
      <c r="B1358" s="321"/>
      <c r="C1358" s="322"/>
      <c r="D1358" s="21"/>
      <c r="E1358" s="102"/>
      <c r="F1358" s="22"/>
      <c r="G1358" s="32"/>
      <c r="H1358" s="117"/>
      <c r="I1358" s="97"/>
      <c r="J1358" s="97"/>
      <c r="K1358" s="106"/>
    </row>
    <row r="1359" spans="1:11" ht="27.75" customHeight="1" outlineLevel="1" x14ac:dyDescent="0.25">
      <c r="A1359" s="20"/>
      <c r="B1359" s="321"/>
      <c r="C1359" s="322"/>
      <c r="D1359" s="21"/>
      <c r="E1359" s="102"/>
      <c r="F1359" s="22"/>
      <c r="G1359" s="32"/>
      <c r="H1359" s="117"/>
      <c r="I1359" s="97"/>
      <c r="J1359" s="97"/>
      <c r="K1359" s="106"/>
    </row>
    <row r="1360" spans="1:11" ht="27.75" customHeight="1" outlineLevel="1" x14ac:dyDescent="0.25">
      <c r="A1360" s="20"/>
      <c r="B1360" s="321"/>
      <c r="C1360" s="322"/>
      <c r="D1360" s="21"/>
      <c r="E1360" s="102"/>
      <c r="F1360" s="22"/>
      <c r="G1360" s="32"/>
      <c r="H1360" s="117"/>
      <c r="I1360" s="97"/>
      <c r="J1360" s="97"/>
      <c r="K1360" s="106"/>
    </row>
    <row r="1361" spans="1:11" ht="27.75" customHeight="1" outlineLevel="1" x14ac:dyDescent="0.25">
      <c r="A1361" s="20"/>
      <c r="B1361" s="321"/>
      <c r="C1361" s="322"/>
      <c r="D1361" s="21"/>
      <c r="E1361" s="102"/>
      <c r="F1361" s="22"/>
      <c r="G1361" s="32"/>
      <c r="H1361" s="117"/>
      <c r="I1361" s="97"/>
      <c r="J1361" s="97"/>
      <c r="K1361" s="106"/>
    </row>
    <row r="1362" spans="1:11" ht="27.75" customHeight="1" outlineLevel="1" x14ac:dyDescent="0.25">
      <c r="A1362" s="20"/>
      <c r="B1362" s="321"/>
      <c r="C1362" s="322"/>
      <c r="D1362" s="21"/>
      <c r="E1362" s="102"/>
      <c r="F1362" s="22"/>
      <c r="G1362" s="32"/>
      <c r="H1362" s="117"/>
      <c r="I1362" s="97"/>
      <c r="J1362" s="97"/>
      <c r="K1362" s="106"/>
    </row>
    <row r="1363" spans="1:11" ht="27.75" customHeight="1" outlineLevel="1" x14ac:dyDescent="0.25">
      <c r="A1363" s="20"/>
      <c r="B1363" s="321"/>
      <c r="C1363" s="322"/>
      <c r="D1363" s="21"/>
      <c r="E1363" s="102"/>
      <c r="F1363" s="22"/>
      <c r="G1363" s="32"/>
      <c r="H1363" s="117"/>
      <c r="I1363" s="97"/>
      <c r="J1363" s="97"/>
      <c r="K1363" s="106"/>
    </row>
    <row r="1364" spans="1:11" ht="27.75" customHeight="1" outlineLevel="1" x14ac:dyDescent="0.25">
      <c r="A1364" s="20"/>
      <c r="B1364" s="321"/>
      <c r="C1364" s="322"/>
      <c r="D1364" s="21"/>
      <c r="E1364" s="102"/>
      <c r="F1364" s="22"/>
      <c r="G1364" s="32"/>
      <c r="H1364" s="117"/>
      <c r="I1364" s="97"/>
      <c r="J1364" s="97"/>
      <c r="K1364" s="106"/>
    </row>
    <row r="1365" spans="1:11" ht="27.75" customHeight="1" outlineLevel="1" thickBot="1" x14ac:dyDescent="0.3">
      <c r="A1365" s="23"/>
      <c r="B1365" s="323"/>
      <c r="C1365" s="324"/>
      <c r="D1365" s="24"/>
      <c r="E1365" s="103"/>
      <c r="F1365" s="25"/>
      <c r="G1365" s="33"/>
      <c r="H1365" s="34"/>
      <c r="I1365" s="98"/>
      <c r="J1365" s="98"/>
      <c r="K1365" s="106"/>
    </row>
    <row r="1366" spans="1:11" ht="27.75" customHeight="1" x14ac:dyDescent="0.25">
      <c r="A1366" s="335" t="s">
        <v>78</v>
      </c>
      <c r="B1366" s="336"/>
      <c r="C1366" s="336"/>
      <c r="D1366" s="336"/>
      <c r="E1366" s="336"/>
      <c r="F1366" s="336"/>
      <c r="G1366" s="336"/>
      <c r="H1366" s="336"/>
      <c r="I1366" s="336"/>
      <c r="J1366" s="336"/>
      <c r="K1366" s="337"/>
    </row>
    <row r="1367" spans="1:11" ht="90.75" thickBot="1" x14ac:dyDescent="0.3">
      <c r="A1367" s="338" t="s">
        <v>168</v>
      </c>
      <c r="B1367" s="339"/>
      <c r="C1367" s="340"/>
      <c r="D1367" s="17" t="s">
        <v>116</v>
      </c>
      <c r="E1367" s="17" t="s">
        <v>267</v>
      </c>
      <c r="F1367" s="17" t="s">
        <v>166</v>
      </c>
      <c r="G1367" s="17" t="s">
        <v>167</v>
      </c>
      <c r="H1367" s="18" t="s">
        <v>265</v>
      </c>
      <c r="I1367" s="17" t="s">
        <v>121</v>
      </c>
      <c r="J1367" s="18" t="s">
        <v>266</v>
      </c>
      <c r="K1367" s="19" t="s">
        <v>296</v>
      </c>
    </row>
    <row r="1368" spans="1:11" ht="27.75" customHeight="1" thickTop="1" x14ac:dyDescent="0.25">
      <c r="A1368" s="58" t="s">
        <v>63</v>
      </c>
      <c r="B1368" s="54"/>
      <c r="C1368" s="59"/>
      <c r="D1368" s="70"/>
      <c r="E1368" s="101">
        <f>+SUM(E1369:E1380)</f>
        <v>0</v>
      </c>
      <c r="F1368" s="71"/>
      <c r="G1368" s="69"/>
      <c r="H1368" s="116">
        <f>+SUM(H1369:H1380)</f>
        <v>0</v>
      </c>
      <c r="I1368" s="91"/>
      <c r="J1368" s="116">
        <f>+SUM(J1369:J1380)</f>
        <v>0</v>
      </c>
      <c r="K1368" s="118"/>
    </row>
    <row r="1369" spans="1:11" ht="27.75" customHeight="1" outlineLevel="1" x14ac:dyDescent="0.25">
      <c r="A1369" s="20"/>
      <c r="B1369" s="321"/>
      <c r="C1369" s="322"/>
      <c r="D1369" s="21"/>
      <c r="E1369" s="102"/>
      <c r="F1369" s="22"/>
      <c r="G1369" s="32"/>
      <c r="H1369" s="117"/>
      <c r="I1369" s="97"/>
      <c r="J1369" s="117"/>
      <c r="K1369" s="106"/>
    </row>
    <row r="1370" spans="1:11" ht="27.75" customHeight="1" outlineLevel="1" x14ac:dyDescent="0.25">
      <c r="A1370" s="20"/>
      <c r="B1370" s="321"/>
      <c r="C1370" s="322"/>
      <c r="D1370" s="21"/>
      <c r="E1370" s="102"/>
      <c r="F1370" s="22"/>
      <c r="G1370" s="32"/>
      <c r="H1370" s="117"/>
      <c r="I1370" s="97"/>
      <c r="J1370" s="117"/>
      <c r="K1370" s="106"/>
    </row>
    <row r="1371" spans="1:11" ht="27.75" customHeight="1" outlineLevel="1" x14ac:dyDescent="0.25">
      <c r="A1371" s="20"/>
      <c r="B1371" s="321"/>
      <c r="C1371" s="322"/>
      <c r="D1371" s="21"/>
      <c r="E1371" s="102"/>
      <c r="F1371" s="22"/>
      <c r="G1371" s="32"/>
      <c r="H1371" s="117"/>
      <c r="I1371" s="97"/>
      <c r="J1371" s="117"/>
      <c r="K1371" s="106"/>
    </row>
    <row r="1372" spans="1:11" ht="27.75" customHeight="1" outlineLevel="1" x14ac:dyDescent="0.25">
      <c r="A1372" s="20"/>
      <c r="B1372" s="321"/>
      <c r="C1372" s="322"/>
      <c r="D1372" s="21"/>
      <c r="E1372" s="102"/>
      <c r="F1372" s="22"/>
      <c r="G1372" s="32"/>
      <c r="H1372" s="117"/>
      <c r="I1372" s="97"/>
      <c r="J1372" s="117"/>
      <c r="K1372" s="106"/>
    </row>
    <row r="1373" spans="1:11" ht="27.75" customHeight="1" outlineLevel="1" x14ac:dyDescent="0.25">
      <c r="A1373" s="20"/>
      <c r="B1373" s="321"/>
      <c r="C1373" s="322"/>
      <c r="D1373" s="21"/>
      <c r="E1373" s="102"/>
      <c r="F1373" s="22"/>
      <c r="G1373" s="32"/>
      <c r="H1373" s="117"/>
      <c r="I1373" s="97"/>
      <c r="J1373" s="117"/>
      <c r="K1373" s="106"/>
    </row>
    <row r="1374" spans="1:11" ht="27.75" customHeight="1" outlineLevel="1" x14ac:dyDescent="0.25">
      <c r="A1374" s="20"/>
      <c r="B1374" s="321"/>
      <c r="C1374" s="322"/>
      <c r="D1374" s="21"/>
      <c r="E1374" s="102"/>
      <c r="F1374" s="22"/>
      <c r="G1374" s="32"/>
      <c r="H1374" s="117"/>
      <c r="I1374" s="97"/>
      <c r="J1374" s="117"/>
      <c r="K1374" s="106"/>
    </row>
    <row r="1375" spans="1:11" ht="27.75" customHeight="1" outlineLevel="1" x14ac:dyDescent="0.25">
      <c r="A1375" s="20"/>
      <c r="B1375" s="321"/>
      <c r="C1375" s="322"/>
      <c r="D1375" s="21"/>
      <c r="E1375" s="102"/>
      <c r="F1375" s="22"/>
      <c r="G1375" s="32"/>
      <c r="H1375" s="117"/>
      <c r="I1375" s="97"/>
      <c r="J1375" s="117"/>
      <c r="K1375" s="106"/>
    </row>
    <row r="1376" spans="1:11" ht="27.75" customHeight="1" outlineLevel="1" x14ac:dyDescent="0.25">
      <c r="A1376" s="20"/>
      <c r="B1376" s="321"/>
      <c r="C1376" s="322"/>
      <c r="D1376" s="21"/>
      <c r="E1376" s="102"/>
      <c r="F1376" s="22"/>
      <c r="G1376" s="32"/>
      <c r="H1376" s="117"/>
      <c r="I1376" s="97"/>
      <c r="J1376" s="117"/>
      <c r="K1376" s="106"/>
    </row>
    <row r="1377" spans="1:11" ht="27.75" customHeight="1" outlineLevel="1" x14ac:dyDescent="0.25">
      <c r="A1377" s="20"/>
      <c r="B1377" s="321"/>
      <c r="C1377" s="322"/>
      <c r="D1377" s="21"/>
      <c r="E1377" s="102"/>
      <c r="F1377" s="22"/>
      <c r="G1377" s="32"/>
      <c r="H1377" s="117"/>
      <c r="I1377" s="97"/>
      <c r="J1377" s="117"/>
      <c r="K1377" s="106"/>
    </row>
    <row r="1378" spans="1:11" ht="27.75" customHeight="1" outlineLevel="1" x14ac:dyDescent="0.25">
      <c r="A1378" s="20"/>
      <c r="B1378" s="321"/>
      <c r="C1378" s="322"/>
      <c r="D1378" s="21"/>
      <c r="E1378" s="102"/>
      <c r="F1378" s="22"/>
      <c r="G1378" s="32"/>
      <c r="H1378" s="117"/>
      <c r="I1378" s="97"/>
      <c r="J1378" s="117"/>
      <c r="K1378" s="106"/>
    </row>
    <row r="1379" spans="1:11" ht="27.75" customHeight="1" outlineLevel="1" x14ac:dyDescent="0.25">
      <c r="A1379" s="20"/>
      <c r="B1379" s="321"/>
      <c r="C1379" s="322"/>
      <c r="D1379" s="21"/>
      <c r="E1379" s="102"/>
      <c r="F1379" s="22"/>
      <c r="G1379" s="32"/>
      <c r="H1379" s="117"/>
      <c r="I1379" s="97"/>
      <c r="J1379" s="117"/>
      <c r="K1379" s="106"/>
    </row>
    <row r="1380" spans="1:11" ht="27.75" customHeight="1" outlineLevel="1" x14ac:dyDescent="0.25">
      <c r="A1380" s="20"/>
      <c r="B1380" s="321"/>
      <c r="C1380" s="322"/>
      <c r="D1380" s="21"/>
      <c r="E1380" s="102"/>
      <c r="F1380" s="22"/>
      <c r="G1380" s="32"/>
      <c r="H1380" s="117"/>
      <c r="I1380" s="97"/>
      <c r="J1380" s="117"/>
      <c r="K1380" s="106"/>
    </row>
    <row r="1381" spans="1:11" ht="27.75" customHeight="1" x14ac:dyDescent="0.25">
      <c r="A1381" s="58" t="s">
        <v>64</v>
      </c>
      <c r="B1381" s="54"/>
      <c r="C1381" s="59"/>
      <c r="D1381" s="70"/>
      <c r="E1381" s="101">
        <f>+SUM(E1382:E1393)</f>
        <v>0</v>
      </c>
      <c r="F1381" s="71"/>
      <c r="G1381" s="69"/>
      <c r="H1381" s="116">
        <f>+SUM(H1382:H1393)</f>
        <v>0</v>
      </c>
      <c r="I1381" s="91"/>
      <c r="J1381" s="116">
        <f>+SUM(J1382:J1393)</f>
        <v>0</v>
      </c>
      <c r="K1381" s="118"/>
    </row>
    <row r="1382" spans="1:11" ht="27.75" customHeight="1" outlineLevel="1" x14ac:dyDescent="0.25">
      <c r="A1382" s="20"/>
      <c r="B1382" s="321"/>
      <c r="C1382" s="322"/>
      <c r="D1382" s="21"/>
      <c r="E1382" s="102"/>
      <c r="F1382" s="22"/>
      <c r="G1382" s="32"/>
      <c r="H1382" s="117"/>
      <c r="I1382" s="97"/>
      <c r="J1382" s="117"/>
      <c r="K1382" s="106"/>
    </row>
    <row r="1383" spans="1:11" ht="27.75" customHeight="1" outlineLevel="1" x14ac:dyDescent="0.25">
      <c r="A1383" s="20"/>
      <c r="B1383" s="321"/>
      <c r="C1383" s="322"/>
      <c r="D1383" s="21"/>
      <c r="E1383" s="102"/>
      <c r="F1383" s="22"/>
      <c r="G1383" s="32"/>
      <c r="H1383" s="117"/>
      <c r="I1383" s="97"/>
      <c r="J1383" s="117"/>
      <c r="K1383" s="106"/>
    </row>
    <row r="1384" spans="1:11" ht="27.75" customHeight="1" outlineLevel="1" x14ac:dyDescent="0.25">
      <c r="A1384" s="20"/>
      <c r="B1384" s="321"/>
      <c r="C1384" s="322"/>
      <c r="D1384" s="21"/>
      <c r="E1384" s="102"/>
      <c r="F1384" s="22"/>
      <c r="G1384" s="32"/>
      <c r="H1384" s="117"/>
      <c r="I1384" s="97"/>
      <c r="J1384" s="117"/>
      <c r="K1384" s="106"/>
    </row>
    <row r="1385" spans="1:11" ht="27.75" customHeight="1" outlineLevel="1" x14ac:dyDescent="0.25">
      <c r="A1385" s="20"/>
      <c r="B1385" s="321"/>
      <c r="C1385" s="322"/>
      <c r="D1385" s="21"/>
      <c r="E1385" s="102"/>
      <c r="F1385" s="22"/>
      <c r="G1385" s="32"/>
      <c r="H1385" s="117"/>
      <c r="I1385" s="97"/>
      <c r="J1385" s="117"/>
      <c r="K1385" s="106"/>
    </row>
    <row r="1386" spans="1:11" ht="27.75" customHeight="1" outlineLevel="1" x14ac:dyDescent="0.25">
      <c r="A1386" s="20"/>
      <c r="B1386" s="321"/>
      <c r="C1386" s="322"/>
      <c r="D1386" s="21"/>
      <c r="E1386" s="102"/>
      <c r="F1386" s="22"/>
      <c r="G1386" s="32"/>
      <c r="H1386" s="117"/>
      <c r="I1386" s="97"/>
      <c r="J1386" s="117"/>
      <c r="K1386" s="106"/>
    </row>
    <row r="1387" spans="1:11" ht="27.75" customHeight="1" outlineLevel="1" x14ac:dyDescent="0.25">
      <c r="A1387" s="20"/>
      <c r="B1387" s="321"/>
      <c r="C1387" s="322"/>
      <c r="D1387" s="21"/>
      <c r="E1387" s="102"/>
      <c r="F1387" s="22"/>
      <c r="G1387" s="32"/>
      <c r="H1387" s="117"/>
      <c r="I1387" s="97"/>
      <c r="J1387" s="117"/>
      <c r="K1387" s="106"/>
    </row>
    <row r="1388" spans="1:11" ht="27.75" customHeight="1" outlineLevel="1" x14ac:dyDescent="0.25">
      <c r="A1388" s="20"/>
      <c r="B1388" s="321"/>
      <c r="C1388" s="322"/>
      <c r="D1388" s="21"/>
      <c r="E1388" s="102"/>
      <c r="F1388" s="22"/>
      <c r="G1388" s="32"/>
      <c r="H1388" s="117"/>
      <c r="I1388" s="97"/>
      <c r="J1388" s="117"/>
      <c r="K1388" s="106"/>
    </row>
    <row r="1389" spans="1:11" ht="27.75" customHeight="1" outlineLevel="1" x14ac:dyDescent="0.25">
      <c r="A1389" s="20"/>
      <c r="B1389" s="321"/>
      <c r="C1389" s="322"/>
      <c r="D1389" s="21"/>
      <c r="E1389" s="102"/>
      <c r="F1389" s="22"/>
      <c r="G1389" s="32"/>
      <c r="H1389" s="117"/>
      <c r="I1389" s="97"/>
      <c r="J1389" s="117"/>
      <c r="K1389" s="106"/>
    </row>
    <row r="1390" spans="1:11" ht="27.75" customHeight="1" outlineLevel="1" x14ac:dyDescent="0.25">
      <c r="A1390" s="20"/>
      <c r="B1390" s="321"/>
      <c r="C1390" s="322"/>
      <c r="D1390" s="21"/>
      <c r="E1390" s="102"/>
      <c r="F1390" s="22"/>
      <c r="G1390" s="32"/>
      <c r="H1390" s="117"/>
      <c r="I1390" s="97"/>
      <c r="J1390" s="117"/>
      <c r="K1390" s="106"/>
    </row>
    <row r="1391" spans="1:11" ht="27.75" customHeight="1" outlineLevel="1" x14ac:dyDescent="0.25">
      <c r="A1391" s="20"/>
      <c r="B1391" s="321"/>
      <c r="C1391" s="322"/>
      <c r="D1391" s="21"/>
      <c r="E1391" s="102"/>
      <c r="F1391" s="22"/>
      <c r="G1391" s="32"/>
      <c r="H1391" s="117"/>
      <c r="I1391" s="97"/>
      <c r="J1391" s="117"/>
      <c r="K1391" s="106"/>
    </row>
    <row r="1392" spans="1:11" ht="27.75" customHeight="1" outlineLevel="1" x14ac:dyDescent="0.25">
      <c r="A1392" s="20"/>
      <c r="B1392" s="321"/>
      <c r="C1392" s="322"/>
      <c r="D1392" s="21"/>
      <c r="E1392" s="102"/>
      <c r="F1392" s="22"/>
      <c r="G1392" s="32"/>
      <c r="H1392" s="117"/>
      <c r="I1392" s="97"/>
      <c r="J1392" s="117"/>
      <c r="K1392" s="106"/>
    </row>
    <row r="1393" spans="1:11" ht="27.75" customHeight="1" outlineLevel="1" x14ac:dyDescent="0.25">
      <c r="A1393" s="20"/>
      <c r="B1393" s="321"/>
      <c r="C1393" s="322"/>
      <c r="D1393" s="21"/>
      <c r="E1393" s="102"/>
      <c r="F1393" s="22"/>
      <c r="G1393" s="32"/>
      <c r="H1393" s="117"/>
      <c r="I1393" s="97"/>
      <c r="J1393" s="117"/>
      <c r="K1393" s="106"/>
    </row>
    <row r="1394" spans="1:11" ht="27.75" customHeight="1" x14ac:dyDescent="0.25">
      <c r="A1394" s="53" t="s">
        <v>65</v>
      </c>
      <c r="B1394" s="54"/>
      <c r="C1394" s="59"/>
      <c r="D1394" s="70"/>
      <c r="E1394" s="101">
        <f>+E1395+E1408+E1423+E1436</f>
        <v>0</v>
      </c>
      <c r="F1394" s="71"/>
      <c r="G1394" s="69"/>
      <c r="H1394" s="116">
        <f>+H1395+H1408+H1423+H1436</f>
        <v>0</v>
      </c>
      <c r="I1394" s="91"/>
      <c r="J1394" s="116">
        <f>+J1395+J1408+J1423+J1436</f>
        <v>0</v>
      </c>
      <c r="K1394" s="118"/>
    </row>
    <row r="1395" spans="1:11" ht="27.75" customHeight="1" x14ac:dyDescent="0.25">
      <c r="A1395" s="58" t="s">
        <v>66</v>
      </c>
      <c r="B1395" s="54"/>
      <c r="C1395" s="59"/>
      <c r="D1395" s="70"/>
      <c r="E1395" s="101">
        <f>+SUM(E1396:E1407)</f>
        <v>0</v>
      </c>
      <c r="F1395" s="71"/>
      <c r="G1395" s="69"/>
      <c r="H1395" s="116">
        <f>+SUM(H1396:H1407)</f>
        <v>0</v>
      </c>
      <c r="I1395" s="91"/>
      <c r="J1395" s="116">
        <f>+SUM(J1396:J1407)</f>
        <v>0</v>
      </c>
      <c r="K1395" s="118"/>
    </row>
    <row r="1396" spans="1:11" ht="27.75" customHeight="1" outlineLevel="1" x14ac:dyDescent="0.25">
      <c r="A1396" s="20"/>
      <c r="B1396" s="321"/>
      <c r="C1396" s="322"/>
      <c r="D1396" s="21"/>
      <c r="E1396" s="102"/>
      <c r="F1396" s="22"/>
      <c r="G1396" s="32"/>
      <c r="H1396" s="117"/>
      <c r="I1396" s="97"/>
      <c r="J1396" s="117"/>
      <c r="K1396" s="106"/>
    </row>
    <row r="1397" spans="1:11" ht="27.75" customHeight="1" outlineLevel="1" x14ac:dyDescent="0.25">
      <c r="A1397" s="20"/>
      <c r="B1397" s="321"/>
      <c r="C1397" s="322"/>
      <c r="D1397" s="21"/>
      <c r="E1397" s="102"/>
      <c r="F1397" s="22"/>
      <c r="G1397" s="32"/>
      <c r="H1397" s="117"/>
      <c r="I1397" s="97"/>
      <c r="J1397" s="117"/>
      <c r="K1397" s="106"/>
    </row>
    <row r="1398" spans="1:11" ht="27.75" customHeight="1" outlineLevel="1" x14ac:dyDescent="0.25">
      <c r="A1398" s="20"/>
      <c r="B1398" s="321"/>
      <c r="C1398" s="322"/>
      <c r="D1398" s="21"/>
      <c r="E1398" s="102"/>
      <c r="F1398" s="22"/>
      <c r="G1398" s="32"/>
      <c r="H1398" s="117"/>
      <c r="I1398" s="97"/>
      <c r="J1398" s="117"/>
      <c r="K1398" s="106"/>
    </row>
    <row r="1399" spans="1:11" ht="27.75" customHeight="1" outlineLevel="1" x14ac:dyDescent="0.25">
      <c r="A1399" s="20"/>
      <c r="B1399" s="321"/>
      <c r="C1399" s="322"/>
      <c r="D1399" s="21"/>
      <c r="E1399" s="102"/>
      <c r="F1399" s="22"/>
      <c r="G1399" s="32"/>
      <c r="H1399" s="117"/>
      <c r="I1399" s="97"/>
      <c r="J1399" s="117"/>
      <c r="K1399" s="106"/>
    </row>
    <row r="1400" spans="1:11" ht="27.75" customHeight="1" outlineLevel="1" x14ac:dyDescent="0.25">
      <c r="A1400" s="20"/>
      <c r="B1400" s="321"/>
      <c r="C1400" s="322"/>
      <c r="D1400" s="21"/>
      <c r="E1400" s="102"/>
      <c r="F1400" s="22"/>
      <c r="G1400" s="32"/>
      <c r="H1400" s="117"/>
      <c r="I1400" s="97"/>
      <c r="J1400" s="117"/>
      <c r="K1400" s="106"/>
    </row>
    <row r="1401" spans="1:11" ht="27.75" customHeight="1" outlineLevel="1" x14ac:dyDescent="0.25">
      <c r="A1401" s="20"/>
      <c r="B1401" s="321"/>
      <c r="C1401" s="322"/>
      <c r="D1401" s="21"/>
      <c r="E1401" s="102"/>
      <c r="F1401" s="22"/>
      <c r="G1401" s="32"/>
      <c r="H1401" s="117"/>
      <c r="I1401" s="97"/>
      <c r="J1401" s="117"/>
      <c r="K1401" s="106"/>
    </row>
    <row r="1402" spans="1:11" ht="27.75" customHeight="1" outlineLevel="1" x14ac:dyDescent="0.25">
      <c r="A1402" s="20"/>
      <c r="B1402" s="321"/>
      <c r="C1402" s="322"/>
      <c r="D1402" s="21"/>
      <c r="E1402" s="102"/>
      <c r="F1402" s="22"/>
      <c r="G1402" s="32"/>
      <c r="H1402" s="117"/>
      <c r="I1402" s="97"/>
      <c r="J1402" s="117"/>
      <c r="K1402" s="106"/>
    </row>
    <row r="1403" spans="1:11" ht="27.75" customHeight="1" outlineLevel="1" x14ac:dyDescent="0.25">
      <c r="A1403" s="20"/>
      <c r="B1403" s="321"/>
      <c r="C1403" s="322"/>
      <c r="D1403" s="21"/>
      <c r="E1403" s="102"/>
      <c r="F1403" s="22"/>
      <c r="G1403" s="32"/>
      <c r="H1403" s="117"/>
      <c r="I1403" s="97"/>
      <c r="J1403" s="117"/>
      <c r="K1403" s="106"/>
    </row>
    <row r="1404" spans="1:11" ht="27.75" customHeight="1" outlineLevel="1" x14ac:dyDescent="0.25">
      <c r="A1404" s="20"/>
      <c r="B1404" s="321"/>
      <c r="C1404" s="322"/>
      <c r="D1404" s="21"/>
      <c r="E1404" s="102"/>
      <c r="F1404" s="22"/>
      <c r="G1404" s="32"/>
      <c r="H1404" s="117"/>
      <c r="I1404" s="97"/>
      <c r="J1404" s="117"/>
      <c r="K1404" s="106"/>
    </row>
    <row r="1405" spans="1:11" ht="27.75" customHeight="1" outlineLevel="1" x14ac:dyDescent="0.25">
      <c r="A1405" s="20"/>
      <c r="B1405" s="321"/>
      <c r="C1405" s="322"/>
      <c r="D1405" s="21"/>
      <c r="E1405" s="102"/>
      <c r="F1405" s="22"/>
      <c r="G1405" s="32"/>
      <c r="H1405" s="117"/>
      <c r="I1405" s="97"/>
      <c r="J1405" s="117"/>
      <c r="K1405" s="106"/>
    </row>
    <row r="1406" spans="1:11" ht="27.75" customHeight="1" outlineLevel="1" x14ac:dyDescent="0.25">
      <c r="A1406" s="20"/>
      <c r="B1406" s="321"/>
      <c r="C1406" s="322"/>
      <c r="D1406" s="21"/>
      <c r="E1406" s="102"/>
      <c r="F1406" s="22"/>
      <c r="G1406" s="32"/>
      <c r="H1406" s="117"/>
      <c r="I1406" s="97"/>
      <c r="J1406" s="117"/>
      <c r="K1406" s="106"/>
    </row>
    <row r="1407" spans="1:11" ht="27.75" customHeight="1" outlineLevel="1" x14ac:dyDescent="0.25">
      <c r="A1407" s="20"/>
      <c r="B1407" s="321"/>
      <c r="C1407" s="322"/>
      <c r="D1407" s="21"/>
      <c r="E1407" s="102"/>
      <c r="F1407" s="22"/>
      <c r="G1407" s="32"/>
      <c r="H1407" s="117"/>
      <c r="I1407" s="97"/>
      <c r="J1407" s="117"/>
      <c r="K1407" s="106"/>
    </row>
    <row r="1408" spans="1:11" ht="27.75" customHeight="1" x14ac:dyDescent="0.25">
      <c r="A1408" s="58" t="s">
        <v>73</v>
      </c>
      <c r="B1408" s="54"/>
      <c r="C1408" s="59"/>
      <c r="D1408" s="70"/>
      <c r="E1408" s="101">
        <f>+SUM(E1409:E1420)</f>
        <v>0</v>
      </c>
      <c r="F1408" s="71"/>
      <c r="G1408" s="69"/>
      <c r="H1408" s="116">
        <f>+SUM(H1409:H1420)</f>
        <v>0</v>
      </c>
      <c r="I1408" s="91"/>
      <c r="J1408" s="116">
        <f>+SUM(J1409:J1420)</f>
        <v>0</v>
      </c>
      <c r="K1408" s="118"/>
    </row>
    <row r="1409" spans="1:11" ht="27.75" customHeight="1" outlineLevel="1" x14ac:dyDescent="0.25">
      <c r="A1409" s="20"/>
      <c r="B1409" s="321"/>
      <c r="C1409" s="322"/>
      <c r="D1409" s="21"/>
      <c r="E1409" s="102"/>
      <c r="F1409" s="22"/>
      <c r="G1409" s="32"/>
      <c r="H1409" s="117"/>
      <c r="I1409" s="97"/>
      <c r="J1409" s="97"/>
      <c r="K1409" s="106"/>
    </row>
    <row r="1410" spans="1:11" ht="27.75" customHeight="1" outlineLevel="1" x14ac:dyDescent="0.25">
      <c r="A1410" s="20"/>
      <c r="B1410" s="321"/>
      <c r="C1410" s="322"/>
      <c r="D1410" s="21"/>
      <c r="E1410" s="102"/>
      <c r="F1410" s="22"/>
      <c r="G1410" s="32"/>
      <c r="H1410" s="117"/>
      <c r="I1410" s="97"/>
      <c r="J1410" s="97"/>
      <c r="K1410" s="106"/>
    </row>
    <row r="1411" spans="1:11" ht="27.75" customHeight="1" outlineLevel="1" x14ac:dyDescent="0.25">
      <c r="A1411" s="20"/>
      <c r="B1411" s="321"/>
      <c r="C1411" s="322"/>
      <c r="D1411" s="21"/>
      <c r="E1411" s="102"/>
      <c r="F1411" s="22"/>
      <c r="G1411" s="32"/>
      <c r="H1411" s="117"/>
      <c r="I1411" s="97"/>
      <c r="J1411" s="97"/>
      <c r="K1411" s="106"/>
    </row>
    <row r="1412" spans="1:11" ht="27.75" customHeight="1" outlineLevel="1" x14ac:dyDescent="0.25">
      <c r="A1412" s="20"/>
      <c r="B1412" s="321"/>
      <c r="C1412" s="322"/>
      <c r="D1412" s="21"/>
      <c r="E1412" s="102"/>
      <c r="F1412" s="22"/>
      <c r="G1412" s="32"/>
      <c r="H1412" s="117"/>
      <c r="I1412" s="97"/>
      <c r="J1412" s="97"/>
      <c r="K1412" s="106"/>
    </row>
    <row r="1413" spans="1:11" ht="27.75" customHeight="1" outlineLevel="1" x14ac:dyDescent="0.25">
      <c r="A1413" s="20"/>
      <c r="B1413" s="321"/>
      <c r="C1413" s="322"/>
      <c r="D1413" s="21"/>
      <c r="E1413" s="102"/>
      <c r="F1413" s="22"/>
      <c r="G1413" s="32"/>
      <c r="H1413" s="117"/>
      <c r="I1413" s="97"/>
      <c r="J1413" s="97"/>
      <c r="K1413" s="106"/>
    </row>
    <row r="1414" spans="1:11" ht="27.75" customHeight="1" outlineLevel="1" x14ac:dyDescent="0.25">
      <c r="A1414" s="20"/>
      <c r="B1414" s="321"/>
      <c r="C1414" s="322"/>
      <c r="D1414" s="21"/>
      <c r="E1414" s="102"/>
      <c r="F1414" s="22"/>
      <c r="G1414" s="32"/>
      <c r="H1414" s="117"/>
      <c r="I1414" s="97"/>
      <c r="J1414" s="97"/>
      <c r="K1414" s="106"/>
    </row>
    <row r="1415" spans="1:11" ht="27.75" customHeight="1" outlineLevel="1" x14ac:dyDescent="0.25">
      <c r="A1415" s="20"/>
      <c r="B1415" s="321"/>
      <c r="C1415" s="322"/>
      <c r="D1415" s="21"/>
      <c r="E1415" s="102"/>
      <c r="F1415" s="22"/>
      <c r="G1415" s="32"/>
      <c r="H1415" s="117"/>
      <c r="I1415" s="97"/>
      <c r="J1415" s="97"/>
      <c r="K1415" s="106"/>
    </row>
    <row r="1416" spans="1:11" ht="27.75" customHeight="1" outlineLevel="1" x14ac:dyDescent="0.25">
      <c r="A1416" s="20"/>
      <c r="B1416" s="321"/>
      <c r="C1416" s="322"/>
      <c r="D1416" s="21"/>
      <c r="E1416" s="102"/>
      <c r="F1416" s="22"/>
      <c r="G1416" s="32"/>
      <c r="H1416" s="117"/>
      <c r="I1416" s="97"/>
      <c r="J1416" s="97"/>
      <c r="K1416" s="106"/>
    </row>
    <row r="1417" spans="1:11" ht="27.75" customHeight="1" outlineLevel="1" x14ac:dyDescent="0.25">
      <c r="A1417" s="20"/>
      <c r="B1417" s="321"/>
      <c r="C1417" s="322"/>
      <c r="D1417" s="21"/>
      <c r="E1417" s="102"/>
      <c r="F1417" s="22"/>
      <c r="G1417" s="32"/>
      <c r="H1417" s="117"/>
      <c r="I1417" s="97"/>
      <c r="J1417" s="97"/>
      <c r="K1417" s="106"/>
    </row>
    <row r="1418" spans="1:11" ht="27.75" customHeight="1" outlineLevel="1" x14ac:dyDescent="0.25">
      <c r="A1418" s="20"/>
      <c r="B1418" s="321"/>
      <c r="C1418" s="322"/>
      <c r="D1418" s="21"/>
      <c r="E1418" s="102"/>
      <c r="F1418" s="22"/>
      <c r="G1418" s="32"/>
      <c r="H1418" s="117"/>
      <c r="I1418" s="97"/>
      <c r="J1418" s="97"/>
      <c r="K1418" s="106"/>
    </row>
    <row r="1419" spans="1:11" ht="27.75" customHeight="1" outlineLevel="1" x14ac:dyDescent="0.25">
      <c r="A1419" s="20"/>
      <c r="B1419" s="321"/>
      <c r="C1419" s="322"/>
      <c r="D1419" s="21"/>
      <c r="E1419" s="102"/>
      <c r="F1419" s="22"/>
      <c r="G1419" s="32"/>
      <c r="H1419" s="117"/>
      <c r="I1419" s="97"/>
      <c r="J1419" s="97"/>
      <c r="K1419" s="106"/>
    </row>
    <row r="1420" spans="1:11" ht="27.75" customHeight="1" outlineLevel="1" thickBot="1" x14ac:dyDescent="0.3">
      <c r="A1420" s="23"/>
      <c r="B1420" s="323"/>
      <c r="C1420" s="324"/>
      <c r="D1420" s="24"/>
      <c r="E1420" s="103"/>
      <c r="F1420" s="25"/>
      <c r="G1420" s="33"/>
      <c r="H1420" s="34"/>
      <c r="I1420" s="98"/>
      <c r="J1420" s="98"/>
      <c r="K1420" s="106"/>
    </row>
    <row r="1421" spans="1:11" ht="27.75" customHeight="1" x14ac:dyDescent="0.25">
      <c r="A1421" s="335" t="s">
        <v>78</v>
      </c>
      <c r="B1421" s="336"/>
      <c r="C1421" s="336"/>
      <c r="D1421" s="336"/>
      <c r="E1421" s="336"/>
      <c r="F1421" s="336"/>
      <c r="G1421" s="336"/>
      <c r="H1421" s="336"/>
      <c r="I1421" s="336"/>
      <c r="J1421" s="336"/>
      <c r="K1421" s="337"/>
    </row>
    <row r="1422" spans="1:11" ht="90.75" thickBot="1" x14ac:dyDescent="0.3">
      <c r="A1422" s="338" t="s">
        <v>168</v>
      </c>
      <c r="B1422" s="339"/>
      <c r="C1422" s="340"/>
      <c r="D1422" s="17" t="s">
        <v>116</v>
      </c>
      <c r="E1422" s="17" t="s">
        <v>267</v>
      </c>
      <c r="F1422" s="17" t="s">
        <v>166</v>
      </c>
      <c r="G1422" s="17" t="s">
        <v>167</v>
      </c>
      <c r="H1422" s="18" t="s">
        <v>265</v>
      </c>
      <c r="I1422" s="17" t="s">
        <v>121</v>
      </c>
      <c r="J1422" s="18" t="s">
        <v>266</v>
      </c>
      <c r="K1422" s="19" t="s">
        <v>296</v>
      </c>
    </row>
    <row r="1423" spans="1:11" ht="27.75" customHeight="1" thickTop="1" x14ac:dyDescent="0.25">
      <c r="A1423" s="58" t="s">
        <v>67</v>
      </c>
      <c r="B1423" s="54"/>
      <c r="C1423" s="59"/>
      <c r="D1423" s="70"/>
      <c r="E1423" s="101">
        <f>+SUM(E1424:E1435)</f>
        <v>0</v>
      </c>
      <c r="F1423" s="71"/>
      <c r="G1423" s="69"/>
      <c r="H1423" s="116">
        <f>+SUM(H1424:H1435)</f>
        <v>0</v>
      </c>
      <c r="I1423" s="91"/>
      <c r="J1423" s="116">
        <f>+SUM(J1424:J1435)</f>
        <v>0</v>
      </c>
      <c r="K1423" s="118"/>
    </row>
    <row r="1424" spans="1:11" ht="27.75" customHeight="1" outlineLevel="1" x14ac:dyDescent="0.25">
      <c r="A1424" s="20"/>
      <c r="B1424" s="321"/>
      <c r="C1424" s="322"/>
      <c r="D1424" s="21"/>
      <c r="E1424" s="102"/>
      <c r="F1424" s="22"/>
      <c r="G1424" s="32"/>
      <c r="H1424" s="117"/>
      <c r="I1424" s="97"/>
      <c r="J1424" s="117"/>
      <c r="K1424" s="106"/>
    </row>
    <row r="1425" spans="1:11" ht="27.75" customHeight="1" outlineLevel="1" x14ac:dyDescent="0.25">
      <c r="A1425" s="20"/>
      <c r="B1425" s="321"/>
      <c r="C1425" s="322"/>
      <c r="D1425" s="21"/>
      <c r="E1425" s="102"/>
      <c r="F1425" s="22"/>
      <c r="G1425" s="32"/>
      <c r="H1425" s="117"/>
      <c r="I1425" s="97"/>
      <c r="J1425" s="117"/>
      <c r="K1425" s="106"/>
    </row>
    <row r="1426" spans="1:11" ht="27.75" customHeight="1" outlineLevel="1" x14ac:dyDescent="0.25">
      <c r="A1426" s="20"/>
      <c r="B1426" s="321"/>
      <c r="C1426" s="322"/>
      <c r="D1426" s="21"/>
      <c r="E1426" s="102"/>
      <c r="F1426" s="22"/>
      <c r="G1426" s="32"/>
      <c r="H1426" s="117"/>
      <c r="I1426" s="97"/>
      <c r="J1426" s="117"/>
      <c r="K1426" s="106"/>
    </row>
    <row r="1427" spans="1:11" ht="27.75" customHeight="1" outlineLevel="1" x14ac:dyDescent="0.25">
      <c r="A1427" s="20"/>
      <c r="B1427" s="321"/>
      <c r="C1427" s="322"/>
      <c r="D1427" s="21"/>
      <c r="E1427" s="102"/>
      <c r="F1427" s="22"/>
      <c r="G1427" s="32"/>
      <c r="H1427" s="117"/>
      <c r="I1427" s="97"/>
      <c r="J1427" s="117"/>
      <c r="K1427" s="106"/>
    </row>
    <row r="1428" spans="1:11" ht="27.75" customHeight="1" outlineLevel="1" x14ac:dyDescent="0.25">
      <c r="A1428" s="20"/>
      <c r="B1428" s="321"/>
      <c r="C1428" s="322"/>
      <c r="D1428" s="21"/>
      <c r="E1428" s="102"/>
      <c r="F1428" s="22"/>
      <c r="G1428" s="32"/>
      <c r="H1428" s="117"/>
      <c r="I1428" s="97"/>
      <c r="J1428" s="117"/>
      <c r="K1428" s="106"/>
    </row>
    <row r="1429" spans="1:11" ht="27.75" customHeight="1" outlineLevel="1" x14ac:dyDescent="0.25">
      <c r="A1429" s="20"/>
      <c r="B1429" s="321"/>
      <c r="C1429" s="322"/>
      <c r="D1429" s="21"/>
      <c r="E1429" s="102"/>
      <c r="F1429" s="22"/>
      <c r="G1429" s="32"/>
      <c r="H1429" s="117"/>
      <c r="I1429" s="97"/>
      <c r="J1429" s="117"/>
      <c r="K1429" s="106"/>
    </row>
    <row r="1430" spans="1:11" ht="27.75" customHeight="1" outlineLevel="1" x14ac:dyDescent="0.25">
      <c r="A1430" s="20"/>
      <c r="B1430" s="321"/>
      <c r="C1430" s="322"/>
      <c r="D1430" s="21"/>
      <c r="E1430" s="102"/>
      <c r="F1430" s="22"/>
      <c r="G1430" s="32"/>
      <c r="H1430" s="117"/>
      <c r="I1430" s="97"/>
      <c r="J1430" s="117"/>
      <c r="K1430" s="106"/>
    </row>
    <row r="1431" spans="1:11" ht="27.75" customHeight="1" outlineLevel="1" x14ac:dyDescent="0.25">
      <c r="A1431" s="20"/>
      <c r="B1431" s="321"/>
      <c r="C1431" s="322"/>
      <c r="D1431" s="21"/>
      <c r="E1431" s="102"/>
      <c r="F1431" s="22"/>
      <c r="G1431" s="32"/>
      <c r="H1431" s="117"/>
      <c r="I1431" s="97"/>
      <c r="J1431" s="117"/>
      <c r="K1431" s="106"/>
    </row>
    <row r="1432" spans="1:11" ht="27.75" customHeight="1" outlineLevel="1" x14ac:dyDescent="0.25">
      <c r="A1432" s="20"/>
      <c r="B1432" s="321"/>
      <c r="C1432" s="322"/>
      <c r="D1432" s="21"/>
      <c r="E1432" s="102"/>
      <c r="F1432" s="22"/>
      <c r="G1432" s="32"/>
      <c r="H1432" s="117"/>
      <c r="I1432" s="97"/>
      <c r="J1432" s="117"/>
      <c r="K1432" s="106"/>
    </row>
    <row r="1433" spans="1:11" ht="27.75" customHeight="1" outlineLevel="1" x14ac:dyDescent="0.25">
      <c r="A1433" s="20"/>
      <c r="B1433" s="321"/>
      <c r="C1433" s="322"/>
      <c r="D1433" s="21"/>
      <c r="E1433" s="102"/>
      <c r="F1433" s="22"/>
      <c r="G1433" s="32"/>
      <c r="H1433" s="117"/>
      <c r="I1433" s="97"/>
      <c r="J1433" s="117"/>
      <c r="K1433" s="106"/>
    </row>
    <row r="1434" spans="1:11" ht="27.75" customHeight="1" outlineLevel="1" x14ac:dyDescent="0.25">
      <c r="A1434" s="20"/>
      <c r="B1434" s="321"/>
      <c r="C1434" s="322"/>
      <c r="D1434" s="21"/>
      <c r="E1434" s="102"/>
      <c r="F1434" s="22"/>
      <c r="G1434" s="32"/>
      <c r="H1434" s="117"/>
      <c r="I1434" s="97"/>
      <c r="J1434" s="117"/>
      <c r="K1434" s="106"/>
    </row>
    <row r="1435" spans="1:11" ht="27.75" customHeight="1" outlineLevel="1" x14ac:dyDescent="0.25">
      <c r="A1435" s="20"/>
      <c r="B1435" s="321"/>
      <c r="C1435" s="322"/>
      <c r="D1435" s="21"/>
      <c r="E1435" s="102"/>
      <c r="F1435" s="22"/>
      <c r="G1435" s="32"/>
      <c r="H1435" s="117"/>
      <c r="I1435" s="97"/>
      <c r="J1435" s="117"/>
      <c r="K1435" s="106"/>
    </row>
    <row r="1436" spans="1:11" ht="27.75" customHeight="1" x14ac:dyDescent="0.25">
      <c r="A1436" s="58" t="s">
        <v>100</v>
      </c>
      <c r="B1436" s="54"/>
      <c r="C1436" s="59"/>
      <c r="D1436" s="70"/>
      <c r="E1436" s="101">
        <f>+SUM(E1437:E1448)</f>
        <v>0</v>
      </c>
      <c r="F1436" s="71"/>
      <c r="G1436" s="69"/>
      <c r="H1436" s="116">
        <f>+SUM(H1437:H1448)</f>
        <v>0</v>
      </c>
      <c r="I1436" s="91"/>
      <c r="J1436" s="116">
        <f>+SUM(J1437:J1448)</f>
        <v>0</v>
      </c>
      <c r="K1436" s="118"/>
    </row>
    <row r="1437" spans="1:11" ht="27.75" customHeight="1" outlineLevel="1" x14ac:dyDescent="0.25">
      <c r="A1437" s="20"/>
      <c r="B1437" s="321"/>
      <c r="C1437" s="322"/>
      <c r="D1437" s="21"/>
      <c r="E1437" s="102"/>
      <c r="F1437" s="22"/>
      <c r="G1437" s="32"/>
      <c r="H1437" s="117"/>
      <c r="I1437" s="97"/>
      <c r="J1437" s="117"/>
      <c r="K1437" s="106"/>
    </row>
    <row r="1438" spans="1:11" ht="27.75" customHeight="1" outlineLevel="1" x14ac:dyDescent="0.25">
      <c r="A1438" s="20"/>
      <c r="B1438" s="321"/>
      <c r="C1438" s="322"/>
      <c r="D1438" s="21"/>
      <c r="E1438" s="102"/>
      <c r="F1438" s="22"/>
      <c r="G1438" s="32"/>
      <c r="H1438" s="117"/>
      <c r="I1438" s="97"/>
      <c r="J1438" s="117"/>
      <c r="K1438" s="106"/>
    </row>
    <row r="1439" spans="1:11" ht="27.75" customHeight="1" outlineLevel="1" x14ac:dyDescent="0.25">
      <c r="A1439" s="20"/>
      <c r="B1439" s="321"/>
      <c r="C1439" s="322"/>
      <c r="D1439" s="21"/>
      <c r="E1439" s="102"/>
      <c r="F1439" s="22"/>
      <c r="G1439" s="32"/>
      <c r="H1439" s="117"/>
      <c r="I1439" s="97"/>
      <c r="J1439" s="117"/>
      <c r="K1439" s="106"/>
    </row>
    <row r="1440" spans="1:11" ht="27.75" customHeight="1" outlineLevel="1" x14ac:dyDescent="0.25">
      <c r="A1440" s="20"/>
      <c r="B1440" s="321"/>
      <c r="C1440" s="322"/>
      <c r="D1440" s="21"/>
      <c r="E1440" s="102"/>
      <c r="F1440" s="22"/>
      <c r="G1440" s="32"/>
      <c r="H1440" s="117"/>
      <c r="I1440" s="97"/>
      <c r="J1440" s="117"/>
      <c r="K1440" s="106"/>
    </row>
    <row r="1441" spans="1:43" ht="27.75" customHeight="1" outlineLevel="1" x14ac:dyDescent="0.25">
      <c r="A1441" s="20"/>
      <c r="B1441" s="321"/>
      <c r="C1441" s="322"/>
      <c r="D1441" s="21"/>
      <c r="E1441" s="102"/>
      <c r="F1441" s="22"/>
      <c r="G1441" s="32"/>
      <c r="H1441" s="117"/>
      <c r="I1441" s="97"/>
      <c r="J1441" s="117"/>
      <c r="K1441" s="106"/>
    </row>
    <row r="1442" spans="1:43" ht="27.75" customHeight="1" outlineLevel="1" x14ac:dyDescent="0.25">
      <c r="A1442" s="20"/>
      <c r="B1442" s="321"/>
      <c r="C1442" s="322"/>
      <c r="D1442" s="21"/>
      <c r="E1442" s="102"/>
      <c r="F1442" s="22"/>
      <c r="G1442" s="32"/>
      <c r="H1442" s="117"/>
      <c r="I1442" s="97"/>
      <c r="J1442" s="117"/>
      <c r="K1442" s="106"/>
    </row>
    <row r="1443" spans="1:43" ht="27.75" customHeight="1" outlineLevel="1" x14ac:dyDescent="0.25">
      <c r="A1443" s="20"/>
      <c r="B1443" s="321"/>
      <c r="C1443" s="322"/>
      <c r="D1443" s="21"/>
      <c r="E1443" s="102"/>
      <c r="F1443" s="22"/>
      <c r="G1443" s="32"/>
      <c r="H1443" s="117"/>
      <c r="I1443" s="97"/>
      <c r="J1443" s="117"/>
      <c r="K1443" s="106"/>
    </row>
    <row r="1444" spans="1:43" ht="27.75" customHeight="1" outlineLevel="1" x14ac:dyDescent="0.25">
      <c r="A1444" s="20"/>
      <c r="B1444" s="321"/>
      <c r="C1444" s="322"/>
      <c r="D1444" s="21"/>
      <c r="E1444" s="102"/>
      <c r="F1444" s="22"/>
      <c r="G1444" s="32"/>
      <c r="H1444" s="117"/>
      <c r="I1444" s="97"/>
      <c r="J1444" s="117"/>
      <c r="K1444" s="106"/>
    </row>
    <row r="1445" spans="1:43" ht="27.75" customHeight="1" outlineLevel="1" x14ac:dyDescent="0.25">
      <c r="A1445" s="20"/>
      <c r="B1445" s="321"/>
      <c r="C1445" s="322"/>
      <c r="D1445" s="21"/>
      <c r="E1445" s="102"/>
      <c r="F1445" s="22"/>
      <c r="G1445" s="32"/>
      <c r="H1445" s="117"/>
      <c r="I1445" s="97"/>
      <c r="J1445" s="117"/>
      <c r="K1445" s="106"/>
    </row>
    <row r="1446" spans="1:43" ht="27.75" customHeight="1" outlineLevel="1" x14ac:dyDescent="0.25">
      <c r="A1446" s="20"/>
      <c r="B1446" s="321"/>
      <c r="C1446" s="322"/>
      <c r="D1446" s="21"/>
      <c r="E1446" s="102"/>
      <c r="F1446" s="22"/>
      <c r="G1446" s="32"/>
      <c r="H1446" s="117"/>
      <c r="I1446" s="97"/>
      <c r="J1446" s="117"/>
      <c r="K1446" s="106"/>
    </row>
    <row r="1447" spans="1:43" ht="27.75" customHeight="1" outlineLevel="1" x14ac:dyDescent="0.25">
      <c r="A1447" s="20"/>
      <c r="B1447" s="321"/>
      <c r="C1447" s="322"/>
      <c r="D1447" s="21"/>
      <c r="E1447" s="102"/>
      <c r="F1447" s="22"/>
      <c r="G1447" s="32"/>
      <c r="H1447" s="117"/>
      <c r="I1447" s="97"/>
      <c r="J1447" s="117"/>
      <c r="K1447" s="106"/>
    </row>
    <row r="1448" spans="1:43" ht="27.75" customHeight="1" outlineLevel="1" x14ac:dyDescent="0.25">
      <c r="A1448" s="20"/>
      <c r="B1448" s="321"/>
      <c r="C1448" s="322"/>
      <c r="D1448" s="21"/>
      <c r="E1448" s="102"/>
      <c r="F1448" s="22"/>
      <c r="G1448" s="32"/>
      <c r="H1448" s="117"/>
      <c r="I1448" s="97"/>
      <c r="J1448" s="117"/>
      <c r="K1448" s="106"/>
    </row>
    <row r="1449" spans="1:43" s="11" customFormat="1" ht="45" customHeight="1" thickBot="1" x14ac:dyDescent="0.3">
      <c r="A1449" s="344" t="s">
        <v>122</v>
      </c>
      <c r="B1449" s="345"/>
      <c r="C1449" s="345"/>
      <c r="D1449" s="144"/>
      <c r="E1449" s="145">
        <f>+E1217+E1339+E1394</f>
        <v>0</v>
      </c>
      <c r="F1449" s="146"/>
      <c r="G1449" s="146"/>
      <c r="H1449" s="147">
        <f>+H1217+H1339+H1394</f>
        <v>0</v>
      </c>
      <c r="I1449" s="148"/>
      <c r="J1449" s="147">
        <f>+J1217+J1339+J1394</f>
        <v>0</v>
      </c>
      <c r="K1449" s="149"/>
      <c r="M1449" s="248">
        <f>+E1449-$F$31</f>
        <v>0</v>
      </c>
      <c r="AQ1449" s="79"/>
    </row>
    <row r="1450" spans="1:43" ht="27.75" customHeight="1" thickBot="1" x14ac:dyDescent="0.3">
      <c r="A1450" s="6"/>
      <c r="K1450" s="30"/>
    </row>
    <row r="1451" spans="1:43" ht="27.75" customHeight="1" x14ac:dyDescent="0.25">
      <c r="A1451" s="335" t="s">
        <v>12</v>
      </c>
      <c r="B1451" s="336"/>
      <c r="C1451" s="336"/>
      <c r="D1451" s="336"/>
      <c r="E1451" s="336"/>
      <c r="F1451" s="336"/>
      <c r="G1451" s="336"/>
      <c r="H1451" s="336"/>
      <c r="I1451" s="337"/>
      <c r="J1451" s="274"/>
      <c r="K1451" s="230"/>
    </row>
    <row r="1452" spans="1:43" ht="89.25" customHeight="1" thickBot="1" x14ac:dyDescent="0.3">
      <c r="A1452" s="341" t="s">
        <v>168</v>
      </c>
      <c r="B1452" s="342"/>
      <c r="C1452" s="343"/>
      <c r="D1452" s="136" t="s">
        <v>116</v>
      </c>
      <c r="E1452" s="136" t="s">
        <v>267</v>
      </c>
      <c r="F1452" s="136" t="s">
        <v>166</v>
      </c>
      <c r="G1452" s="136" t="s">
        <v>167</v>
      </c>
      <c r="H1452" s="137" t="s">
        <v>295</v>
      </c>
      <c r="I1452" s="150" t="s">
        <v>121</v>
      </c>
      <c r="J1452" s="274"/>
      <c r="K1452" s="230"/>
    </row>
    <row r="1453" spans="1:43" ht="27.75" customHeight="1" thickTop="1" x14ac:dyDescent="0.25">
      <c r="A1453" s="53" t="s">
        <v>68</v>
      </c>
      <c r="B1453" s="54"/>
      <c r="C1453" s="59"/>
      <c r="D1453" s="72"/>
      <c r="E1453" s="119">
        <f>+E1454+E1460</f>
        <v>0</v>
      </c>
      <c r="F1453" s="73"/>
      <c r="G1453" s="73"/>
      <c r="H1453" s="74"/>
      <c r="I1453" s="151"/>
      <c r="J1453" s="274"/>
      <c r="K1453" s="230"/>
    </row>
    <row r="1454" spans="1:43" ht="27.75" customHeight="1" x14ac:dyDescent="0.25">
      <c r="A1454" s="58" t="s">
        <v>101</v>
      </c>
      <c r="B1454" s="54"/>
      <c r="C1454" s="59"/>
      <c r="D1454" s="75"/>
      <c r="E1454" s="120">
        <f>+SUM(E1455:E1459)</f>
        <v>0</v>
      </c>
      <c r="F1454" s="76"/>
      <c r="G1454" s="76"/>
      <c r="H1454" s="77"/>
      <c r="I1454" s="152"/>
      <c r="J1454" s="274"/>
      <c r="K1454" s="230"/>
    </row>
    <row r="1455" spans="1:43" ht="27.75" customHeight="1" outlineLevel="1" x14ac:dyDescent="0.25">
      <c r="A1455" s="20"/>
      <c r="B1455" s="321"/>
      <c r="C1455" s="322"/>
      <c r="D1455" s="240" t="s">
        <v>117</v>
      </c>
      <c r="E1455" s="117"/>
      <c r="F1455" s="240" t="s">
        <v>117</v>
      </c>
      <c r="G1455" s="240" t="s">
        <v>117</v>
      </c>
      <c r="H1455" s="240" t="s">
        <v>117</v>
      </c>
      <c r="I1455" s="241" t="s">
        <v>117</v>
      </c>
      <c r="J1455" s="274"/>
      <c r="K1455" s="230"/>
    </row>
    <row r="1456" spans="1:43" ht="27.75" customHeight="1" outlineLevel="1" x14ac:dyDescent="0.25">
      <c r="A1456" s="20"/>
      <c r="B1456" s="321"/>
      <c r="C1456" s="322"/>
      <c r="D1456" s="240" t="s">
        <v>117</v>
      </c>
      <c r="E1456" s="117"/>
      <c r="F1456" s="240" t="s">
        <v>117</v>
      </c>
      <c r="G1456" s="240" t="s">
        <v>117</v>
      </c>
      <c r="H1456" s="240" t="s">
        <v>117</v>
      </c>
      <c r="I1456" s="241" t="s">
        <v>117</v>
      </c>
      <c r="J1456" s="274"/>
      <c r="K1456" s="230"/>
    </row>
    <row r="1457" spans="1:11" ht="27.75" customHeight="1" outlineLevel="1" x14ac:dyDescent="0.25">
      <c r="A1457" s="20"/>
      <c r="B1457" s="321"/>
      <c r="C1457" s="322"/>
      <c r="D1457" s="240" t="s">
        <v>117</v>
      </c>
      <c r="E1457" s="117"/>
      <c r="F1457" s="240" t="s">
        <v>117</v>
      </c>
      <c r="G1457" s="240" t="s">
        <v>117</v>
      </c>
      <c r="H1457" s="240" t="s">
        <v>117</v>
      </c>
      <c r="I1457" s="241" t="s">
        <v>117</v>
      </c>
      <c r="J1457" s="274"/>
      <c r="K1457" s="230"/>
    </row>
    <row r="1458" spans="1:11" ht="27.75" customHeight="1" outlineLevel="1" x14ac:dyDescent="0.25">
      <c r="A1458" s="20"/>
      <c r="B1458" s="321"/>
      <c r="C1458" s="322"/>
      <c r="D1458" s="240" t="s">
        <v>117</v>
      </c>
      <c r="E1458" s="117"/>
      <c r="F1458" s="240" t="s">
        <v>117</v>
      </c>
      <c r="G1458" s="240" t="s">
        <v>117</v>
      </c>
      <c r="H1458" s="240" t="s">
        <v>117</v>
      </c>
      <c r="I1458" s="241" t="s">
        <v>117</v>
      </c>
      <c r="J1458" s="274"/>
      <c r="K1458" s="230"/>
    </row>
    <row r="1459" spans="1:11" ht="27.75" customHeight="1" outlineLevel="1" x14ac:dyDescent="0.25">
      <c r="A1459" s="20"/>
      <c r="B1459" s="321"/>
      <c r="C1459" s="322"/>
      <c r="D1459" s="240" t="s">
        <v>117</v>
      </c>
      <c r="E1459" s="117"/>
      <c r="F1459" s="240" t="s">
        <v>117</v>
      </c>
      <c r="G1459" s="240" t="s">
        <v>117</v>
      </c>
      <c r="H1459" s="240" t="s">
        <v>117</v>
      </c>
      <c r="I1459" s="241" t="s">
        <v>117</v>
      </c>
      <c r="J1459" s="274"/>
      <c r="K1459" s="230"/>
    </row>
    <row r="1460" spans="1:11" ht="27.75" customHeight="1" x14ac:dyDescent="0.25">
      <c r="A1460" s="58" t="s">
        <v>102</v>
      </c>
      <c r="B1460" s="54"/>
      <c r="C1460" s="59"/>
      <c r="D1460" s="75"/>
      <c r="E1460" s="120">
        <f>+SUM(E1461:E1465)</f>
        <v>0</v>
      </c>
      <c r="F1460" s="76"/>
      <c r="G1460" s="76"/>
      <c r="H1460" s="77"/>
      <c r="I1460" s="152"/>
      <c r="J1460" s="274"/>
      <c r="K1460" s="230"/>
    </row>
    <row r="1461" spans="1:11" ht="27.75" customHeight="1" outlineLevel="1" x14ac:dyDescent="0.25">
      <c r="A1461" s="20"/>
      <c r="B1461" s="321"/>
      <c r="C1461" s="322"/>
      <c r="D1461" s="240" t="s">
        <v>117</v>
      </c>
      <c r="E1461" s="117"/>
      <c r="F1461" s="240" t="s">
        <v>117</v>
      </c>
      <c r="G1461" s="240" t="s">
        <v>117</v>
      </c>
      <c r="H1461" s="240" t="s">
        <v>117</v>
      </c>
      <c r="I1461" s="241" t="s">
        <v>117</v>
      </c>
      <c r="J1461" s="274"/>
      <c r="K1461" s="230"/>
    </row>
    <row r="1462" spans="1:11" ht="27.75" customHeight="1" outlineLevel="1" x14ac:dyDescent="0.25">
      <c r="A1462" s="20"/>
      <c r="B1462" s="321"/>
      <c r="C1462" s="322"/>
      <c r="D1462" s="240" t="s">
        <v>117</v>
      </c>
      <c r="E1462" s="117"/>
      <c r="F1462" s="240" t="s">
        <v>117</v>
      </c>
      <c r="G1462" s="240" t="s">
        <v>117</v>
      </c>
      <c r="H1462" s="240" t="s">
        <v>117</v>
      </c>
      <c r="I1462" s="241" t="s">
        <v>117</v>
      </c>
      <c r="J1462" s="274"/>
      <c r="K1462" s="230"/>
    </row>
    <row r="1463" spans="1:11" ht="27.75" customHeight="1" outlineLevel="1" x14ac:dyDescent="0.25">
      <c r="A1463" s="20"/>
      <c r="B1463" s="321"/>
      <c r="C1463" s="322"/>
      <c r="D1463" s="240" t="s">
        <v>117</v>
      </c>
      <c r="E1463" s="117"/>
      <c r="F1463" s="240" t="s">
        <v>117</v>
      </c>
      <c r="G1463" s="240" t="s">
        <v>117</v>
      </c>
      <c r="H1463" s="240" t="s">
        <v>117</v>
      </c>
      <c r="I1463" s="241" t="s">
        <v>117</v>
      </c>
      <c r="J1463" s="274"/>
      <c r="K1463" s="230"/>
    </row>
    <row r="1464" spans="1:11" ht="27.75" customHeight="1" outlineLevel="1" x14ac:dyDescent="0.25">
      <c r="A1464" s="20"/>
      <c r="B1464" s="321"/>
      <c r="C1464" s="322"/>
      <c r="D1464" s="240" t="s">
        <v>117</v>
      </c>
      <c r="E1464" s="117"/>
      <c r="F1464" s="240" t="s">
        <v>117</v>
      </c>
      <c r="G1464" s="240" t="s">
        <v>117</v>
      </c>
      <c r="H1464" s="240" t="s">
        <v>117</v>
      </c>
      <c r="I1464" s="241" t="s">
        <v>117</v>
      </c>
      <c r="J1464" s="274"/>
      <c r="K1464" s="230"/>
    </row>
    <row r="1465" spans="1:11" ht="27.75" customHeight="1" outlineLevel="1" x14ac:dyDescent="0.25">
      <c r="A1465" s="20"/>
      <c r="B1465" s="321"/>
      <c r="C1465" s="322"/>
      <c r="D1465" s="240" t="s">
        <v>117</v>
      </c>
      <c r="E1465" s="117"/>
      <c r="F1465" s="240" t="s">
        <v>117</v>
      </c>
      <c r="G1465" s="240" t="s">
        <v>117</v>
      </c>
      <c r="H1465" s="240" t="s">
        <v>117</v>
      </c>
      <c r="I1465" s="241" t="s">
        <v>117</v>
      </c>
      <c r="J1465" s="274"/>
      <c r="K1465" s="230"/>
    </row>
    <row r="1466" spans="1:11" ht="27.75" customHeight="1" x14ac:dyDescent="0.25">
      <c r="A1466" s="53" t="s">
        <v>69</v>
      </c>
      <c r="B1466" s="54"/>
      <c r="C1466" s="59"/>
      <c r="D1466" s="75"/>
      <c r="E1466" s="110">
        <f>+E1467+E1474</f>
        <v>0</v>
      </c>
      <c r="F1466" s="69"/>
      <c r="G1466" s="69"/>
      <c r="H1466" s="116">
        <f>+H1467</f>
        <v>0</v>
      </c>
      <c r="I1466" s="114"/>
      <c r="J1466" s="274"/>
      <c r="K1466" s="230"/>
    </row>
    <row r="1467" spans="1:11" ht="27.75" customHeight="1" x14ac:dyDescent="0.25">
      <c r="A1467" s="58" t="s">
        <v>101</v>
      </c>
      <c r="B1467" s="54"/>
      <c r="C1467" s="59"/>
      <c r="D1467" s="75"/>
      <c r="E1467" s="120">
        <f>+SUM(E1468:E1473)</f>
        <v>0</v>
      </c>
      <c r="F1467" s="69"/>
      <c r="G1467" s="69"/>
      <c r="H1467" s="116">
        <f>+SUM(H1468:H1473)</f>
        <v>0</v>
      </c>
      <c r="I1467" s="114"/>
      <c r="J1467" s="274"/>
      <c r="K1467" s="230"/>
    </row>
    <row r="1468" spans="1:11" ht="27.75" customHeight="1" outlineLevel="1" x14ac:dyDescent="0.25">
      <c r="A1468" s="20"/>
      <c r="B1468" s="321"/>
      <c r="C1468" s="322"/>
      <c r="D1468" s="35"/>
      <c r="E1468" s="117"/>
      <c r="F1468" s="32"/>
      <c r="G1468" s="32"/>
      <c r="H1468" s="117"/>
      <c r="I1468" s="31"/>
      <c r="J1468" s="274"/>
      <c r="K1468" s="230"/>
    </row>
    <row r="1469" spans="1:11" ht="27.75" customHeight="1" outlineLevel="1" x14ac:dyDescent="0.25">
      <c r="A1469" s="20"/>
      <c r="B1469" s="321"/>
      <c r="C1469" s="322"/>
      <c r="D1469" s="35"/>
      <c r="E1469" s="117"/>
      <c r="F1469" s="32"/>
      <c r="G1469" s="32"/>
      <c r="H1469" s="117"/>
      <c r="I1469" s="31"/>
      <c r="J1469" s="274"/>
      <c r="K1469" s="230"/>
    </row>
    <row r="1470" spans="1:11" ht="27.75" customHeight="1" outlineLevel="1" x14ac:dyDescent="0.25">
      <c r="A1470" s="20"/>
      <c r="B1470" s="321"/>
      <c r="C1470" s="322"/>
      <c r="D1470" s="35"/>
      <c r="E1470" s="117"/>
      <c r="F1470" s="32"/>
      <c r="G1470" s="32"/>
      <c r="H1470" s="117"/>
      <c r="I1470" s="31"/>
      <c r="J1470" s="274"/>
      <c r="K1470" s="230"/>
    </row>
    <row r="1471" spans="1:11" ht="27.75" customHeight="1" outlineLevel="1" x14ac:dyDescent="0.25">
      <c r="A1471" s="20"/>
      <c r="B1471" s="321"/>
      <c r="C1471" s="322"/>
      <c r="D1471" s="35"/>
      <c r="E1471" s="117"/>
      <c r="F1471" s="32"/>
      <c r="G1471" s="32"/>
      <c r="H1471" s="117"/>
      <c r="I1471" s="31"/>
      <c r="J1471" s="274"/>
      <c r="K1471" s="230"/>
    </row>
    <row r="1472" spans="1:11" ht="27.75" customHeight="1" outlineLevel="1" x14ac:dyDescent="0.25">
      <c r="A1472" s="20"/>
      <c r="B1472" s="321"/>
      <c r="C1472" s="322"/>
      <c r="D1472" s="35"/>
      <c r="E1472" s="117"/>
      <c r="F1472" s="32"/>
      <c r="G1472" s="32"/>
      <c r="H1472" s="117"/>
      <c r="I1472" s="31"/>
      <c r="J1472" s="274"/>
      <c r="K1472" s="230"/>
    </row>
    <row r="1473" spans="1:13" ht="27.75" customHeight="1" outlineLevel="1" x14ac:dyDescent="0.25">
      <c r="A1473" s="20"/>
      <c r="B1473" s="321"/>
      <c r="C1473" s="322"/>
      <c r="D1473" s="35"/>
      <c r="E1473" s="117"/>
      <c r="F1473" s="32"/>
      <c r="G1473" s="32"/>
      <c r="H1473" s="117"/>
      <c r="I1473" s="31"/>
      <c r="J1473" s="274"/>
      <c r="K1473" s="230"/>
    </row>
    <row r="1474" spans="1:13" ht="27.75" customHeight="1" x14ac:dyDescent="0.25">
      <c r="A1474" s="58" t="s">
        <v>102</v>
      </c>
      <c r="B1474" s="54"/>
      <c r="C1474" s="59"/>
      <c r="D1474" s="75"/>
      <c r="E1474" s="120">
        <f>+SUM(E1475:E1479)</f>
        <v>0</v>
      </c>
      <c r="F1474" s="69"/>
      <c r="G1474" s="69"/>
      <c r="H1474" s="116"/>
      <c r="I1474" s="114"/>
      <c r="J1474" s="274"/>
      <c r="K1474" s="230"/>
    </row>
    <row r="1475" spans="1:13" ht="27.75" customHeight="1" outlineLevel="1" x14ac:dyDescent="0.25">
      <c r="A1475" s="20"/>
      <c r="B1475" s="321"/>
      <c r="C1475" s="322"/>
      <c r="D1475" s="240" t="s">
        <v>117</v>
      </c>
      <c r="E1475" s="117"/>
      <c r="F1475" s="240" t="s">
        <v>117</v>
      </c>
      <c r="G1475" s="240" t="s">
        <v>117</v>
      </c>
      <c r="H1475" s="242" t="s">
        <v>117</v>
      </c>
      <c r="I1475" s="243" t="s">
        <v>117</v>
      </c>
      <c r="J1475" s="274"/>
      <c r="K1475" s="230"/>
    </row>
    <row r="1476" spans="1:13" ht="27.75" customHeight="1" outlineLevel="1" x14ac:dyDescent="0.25">
      <c r="A1476" s="20"/>
      <c r="B1476" s="321"/>
      <c r="C1476" s="322"/>
      <c r="D1476" s="240" t="s">
        <v>117</v>
      </c>
      <c r="E1476" s="117"/>
      <c r="F1476" s="240" t="s">
        <v>117</v>
      </c>
      <c r="G1476" s="240" t="s">
        <v>117</v>
      </c>
      <c r="H1476" s="242" t="s">
        <v>117</v>
      </c>
      <c r="I1476" s="243" t="s">
        <v>117</v>
      </c>
      <c r="J1476" s="274"/>
      <c r="K1476" s="230"/>
    </row>
    <row r="1477" spans="1:13" ht="27.75" customHeight="1" outlineLevel="1" x14ac:dyDescent="0.25">
      <c r="A1477" s="20"/>
      <c r="B1477" s="321"/>
      <c r="C1477" s="322"/>
      <c r="D1477" s="240" t="s">
        <v>117</v>
      </c>
      <c r="E1477" s="117"/>
      <c r="F1477" s="240" t="s">
        <v>117</v>
      </c>
      <c r="G1477" s="240" t="s">
        <v>117</v>
      </c>
      <c r="H1477" s="242" t="s">
        <v>117</v>
      </c>
      <c r="I1477" s="243" t="s">
        <v>117</v>
      </c>
      <c r="J1477" s="274"/>
      <c r="K1477" s="230"/>
    </row>
    <row r="1478" spans="1:13" ht="27.75" customHeight="1" outlineLevel="1" x14ac:dyDescent="0.25">
      <c r="A1478" s="20"/>
      <c r="B1478" s="321"/>
      <c r="C1478" s="322"/>
      <c r="D1478" s="240" t="s">
        <v>117</v>
      </c>
      <c r="E1478" s="117"/>
      <c r="F1478" s="240" t="s">
        <v>117</v>
      </c>
      <c r="G1478" s="240" t="s">
        <v>117</v>
      </c>
      <c r="H1478" s="242" t="s">
        <v>117</v>
      </c>
      <c r="I1478" s="243" t="s">
        <v>117</v>
      </c>
      <c r="J1478" s="274"/>
      <c r="K1478" s="230"/>
    </row>
    <row r="1479" spans="1:13" ht="27.75" customHeight="1" outlineLevel="1" x14ac:dyDescent="0.25">
      <c r="A1479" s="20"/>
      <c r="B1479" s="321"/>
      <c r="C1479" s="322"/>
      <c r="D1479" s="240" t="s">
        <v>117</v>
      </c>
      <c r="E1479" s="117"/>
      <c r="F1479" s="240" t="s">
        <v>117</v>
      </c>
      <c r="G1479" s="240" t="s">
        <v>117</v>
      </c>
      <c r="H1479" s="242" t="s">
        <v>117</v>
      </c>
      <c r="I1479" s="243" t="s">
        <v>117</v>
      </c>
      <c r="J1479" s="274"/>
      <c r="K1479" s="230"/>
    </row>
    <row r="1480" spans="1:13" ht="27.75" customHeight="1" thickBot="1" x14ac:dyDescent="0.3">
      <c r="A1480" s="463" t="s">
        <v>74</v>
      </c>
      <c r="B1480" s="464"/>
      <c r="C1480" s="465"/>
      <c r="D1480" s="153"/>
      <c r="E1480" s="143">
        <f>+E1453+E1466</f>
        <v>0</v>
      </c>
      <c r="F1480" s="146"/>
      <c r="G1480" s="146"/>
      <c r="H1480" s="147">
        <f>+H1453+H1466</f>
        <v>0</v>
      </c>
      <c r="I1480" s="154"/>
      <c r="J1480" s="274"/>
      <c r="K1480" s="230"/>
      <c r="M1480" s="248">
        <f>+E1480-$F$32</f>
        <v>0</v>
      </c>
    </row>
    <row r="1481" spans="1:13" ht="27.75" customHeight="1" thickBot="1" x14ac:dyDescent="0.3">
      <c r="A1481" s="6"/>
      <c r="K1481" s="36"/>
    </row>
    <row r="1482" spans="1:13" ht="27.75" customHeight="1" x14ac:dyDescent="0.25">
      <c r="A1482" s="335" t="s">
        <v>50</v>
      </c>
      <c r="B1482" s="336"/>
      <c r="C1482" s="336"/>
      <c r="D1482" s="336"/>
      <c r="E1482" s="336"/>
      <c r="F1482" s="336"/>
      <c r="G1482" s="336"/>
      <c r="H1482" s="336"/>
      <c r="I1482" s="337"/>
      <c r="J1482" s="274"/>
      <c r="K1482" s="230"/>
    </row>
    <row r="1483" spans="1:13" ht="72.75" thickBot="1" x14ac:dyDescent="0.3">
      <c r="A1483" s="338" t="s">
        <v>168</v>
      </c>
      <c r="B1483" s="339"/>
      <c r="C1483" s="340"/>
      <c r="D1483" s="17" t="s">
        <v>116</v>
      </c>
      <c r="E1483" s="17" t="s">
        <v>267</v>
      </c>
      <c r="F1483" s="17" t="s">
        <v>166</v>
      </c>
      <c r="G1483" s="17" t="s">
        <v>167</v>
      </c>
      <c r="H1483" s="18" t="s">
        <v>271</v>
      </c>
      <c r="I1483" s="19" t="s">
        <v>121</v>
      </c>
      <c r="J1483" s="275"/>
      <c r="K1483" s="160"/>
    </row>
    <row r="1484" spans="1:13" ht="27.75" customHeight="1" thickTop="1" x14ac:dyDescent="0.25">
      <c r="A1484" s="53" t="s">
        <v>72</v>
      </c>
      <c r="B1484" s="54"/>
      <c r="C1484" s="59"/>
      <c r="D1484" s="66"/>
      <c r="E1484" s="121">
        <f>+E1485+E1496</f>
        <v>0</v>
      </c>
      <c r="F1484" s="67"/>
      <c r="G1484" s="67"/>
      <c r="H1484" s="121">
        <f>+H1485+H1496</f>
        <v>0</v>
      </c>
      <c r="I1484" s="155"/>
      <c r="J1484" s="275"/>
      <c r="K1484" s="160"/>
    </row>
    <row r="1485" spans="1:13" ht="27.75" customHeight="1" x14ac:dyDescent="0.25">
      <c r="A1485" s="58" t="s">
        <v>70</v>
      </c>
      <c r="B1485" s="54"/>
      <c r="C1485" s="59"/>
      <c r="D1485" s="68"/>
      <c r="E1485" s="110">
        <f>+SUM(E1486:E1495)</f>
        <v>0</v>
      </c>
      <c r="F1485" s="69"/>
      <c r="G1485" s="69"/>
      <c r="H1485" s="110">
        <f>+SUM(H1486:H1495)</f>
        <v>0</v>
      </c>
      <c r="I1485" s="114"/>
      <c r="J1485" s="275"/>
      <c r="K1485" s="160"/>
    </row>
    <row r="1486" spans="1:13" ht="27.75" customHeight="1" outlineLevel="1" x14ac:dyDescent="0.25">
      <c r="A1486" s="20"/>
      <c r="B1486" s="321"/>
      <c r="C1486" s="322"/>
      <c r="D1486" s="35"/>
      <c r="E1486" s="117"/>
      <c r="F1486" s="32"/>
      <c r="G1486" s="32"/>
      <c r="H1486" s="117"/>
      <c r="I1486" s="31"/>
      <c r="J1486" s="275"/>
      <c r="K1486" s="160"/>
    </row>
    <row r="1487" spans="1:13" ht="27.75" customHeight="1" outlineLevel="1" x14ac:dyDescent="0.25">
      <c r="A1487" s="20"/>
      <c r="B1487" s="321"/>
      <c r="C1487" s="322"/>
      <c r="D1487" s="35"/>
      <c r="E1487" s="117"/>
      <c r="F1487" s="32"/>
      <c r="G1487" s="32"/>
      <c r="H1487" s="117"/>
      <c r="I1487" s="31"/>
      <c r="J1487" s="275"/>
      <c r="K1487" s="160"/>
    </row>
    <row r="1488" spans="1:13" ht="27.75" customHeight="1" outlineLevel="1" x14ac:dyDescent="0.25">
      <c r="A1488" s="20"/>
      <c r="B1488" s="321"/>
      <c r="C1488" s="322"/>
      <c r="D1488" s="35"/>
      <c r="E1488" s="117"/>
      <c r="F1488" s="32"/>
      <c r="G1488" s="32"/>
      <c r="H1488" s="117"/>
      <c r="I1488" s="31"/>
      <c r="J1488" s="275"/>
      <c r="K1488" s="160"/>
    </row>
    <row r="1489" spans="1:11" ht="27.75" customHeight="1" outlineLevel="1" x14ac:dyDescent="0.25">
      <c r="A1489" s="20"/>
      <c r="B1489" s="321"/>
      <c r="C1489" s="322"/>
      <c r="D1489" s="35"/>
      <c r="E1489" s="117"/>
      <c r="F1489" s="32"/>
      <c r="G1489" s="32"/>
      <c r="H1489" s="117"/>
      <c r="I1489" s="31"/>
      <c r="J1489" s="275"/>
      <c r="K1489" s="160"/>
    </row>
    <row r="1490" spans="1:11" ht="27.75" customHeight="1" outlineLevel="1" x14ac:dyDescent="0.25">
      <c r="A1490" s="20"/>
      <c r="B1490" s="321"/>
      <c r="C1490" s="322"/>
      <c r="D1490" s="35"/>
      <c r="E1490" s="117"/>
      <c r="F1490" s="32"/>
      <c r="G1490" s="32"/>
      <c r="H1490" s="117"/>
      <c r="I1490" s="31"/>
      <c r="J1490" s="275"/>
      <c r="K1490" s="160"/>
    </row>
    <row r="1491" spans="1:11" ht="27.75" customHeight="1" outlineLevel="1" x14ac:dyDescent="0.25">
      <c r="A1491" s="20"/>
      <c r="B1491" s="321"/>
      <c r="C1491" s="322"/>
      <c r="D1491" s="35"/>
      <c r="E1491" s="117"/>
      <c r="F1491" s="32"/>
      <c r="G1491" s="32"/>
      <c r="H1491" s="117"/>
      <c r="I1491" s="31"/>
      <c r="J1491" s="275"/>
      <c r="K1491" s="160"/>
    </row>
    <row r="1492" spans="1:11" ht="27.75" customHeight="1" outlineLevel="1" x14ac:dyDescent="0.25">
      <c r="A1492" s="20"/>
      <c r="B1492" s="321"/>
      <c r="C1492" s="322"/>
      <c r="D1492" s="35"/>
      <c r="E1492" s="117"/>
      <c r="F1492" s="32"/>
      <c r="G1492" s="32"/>
      <c r="H1492" s="117"/>
      <c r="I1492" s="31"/>
      <c r="J1492" s="275"/>
      <c r="K1492" s="160"/>
    </row>
    <row r="1493" spans="1:11" ht="27.75" customHeight="1" outlineLevel="1" x14ac:dyDescent="0.25">
      <c r="A1493" s="20"/>
      <c r="B1493" s="321"/>
      <c r="C1493" s="322"/>
      <c r="D1493" s="35"/>
      <c r="E1493" s="117"/>
      <c r="F1493" s="32"/>
      <c r="G1493" s="32"/>
      <c r="H1493" s="117"/>
      <c r="I1493" s="31"/>
      <c r="J1493" s="275"/>
      <c r="K1493" s="160"/>
    </row>
    <row r="1494" spans="1:11" ht="27.75" customHeight="1" outlineLevel="1" x14ac:dyDescent="0.25">
      <c r="A1494" s="20"/>
      <c r="B1494" s="321"/>
      <c r="C1494" s="322"/>
      <c r="D1494" s="35"/>
      <c r="E1494" s="117"/>
      <c r="F1494" s="32"/>
      <c r="G1494" s="32"/>
      <c r="H1494" s="117"/>
      <c r="I1494" s="31"/>
      <c r="J1494" s="275"/>
      <c r="K1494" s="160"/>
    </row>
    <row r="1495" spans="1:11" ht="27.75" customHeight="1" outlineLevel="1" x14ac:dyDescent="0.25">
      <c r="A1495" s="20"/>
      <c r="B1495" s="321"/>
      <c r="C1495" s="322"/>
      <c r="D1495" s="35"/>
      <c r="E1495" s="117"/>
      <c r="F1495" s="32"/>
      <c r="G1495" s="32"/>
      <c r="H1495" s="117"/>
      <c r="I1495" s="31"/>
      <c r="J1495" s="275"/>
      <c r="K1495" s="160"/>
    </row>
    <row r="1496" spans="1:11" ht="27.75" customHeight="1" x14ac:dyDescent="0.25">
      <c r="A1496" s="58" t="s">
        <v>71</v>
      </c>
      <c r="B1496" s="54"/>
      <c r="C1496" s="59"/>
      <c r="D1496" s="68"/>
      <c r="E1496" s="110">
        <f>+SUM(E1497:E1506)</f>
        <v>0</v>
      </c>
      <c r="F1496" s="69"/>
      <c r="G1496" s="69"/>
      <c r="H1496" s="110">
        <f>+SUM(H1497:H1506)</f>
        <v>0</v>
      </c>
      <c r="I1496" s="114"/>
      <c r="J1496" s="275"/>
      <c r="K1496" s="160"/>
    </row>
    <row r="1497" spans="1:11" ht="27.75" customHeight="1" outlineLevel="1" x14ac:dyDescent="0.25">
      <c r="A1497" s="20"/>
      <c r="B1497" s="321"/>
      <c r="C1497" s="322"/>
      <c r="D1497" s="35"/>
      <c r="E1497" s="117"/>
      <c r="F1497" s="32"/>
      <c r="G1497" s="32"/>
      <c r="H1497" s="117"/>
      <c r="I1497" s="31"/>
      <c r="J1497" s="275"/>
      <c r="K1497" s="160"/>
    </row>
    <row r="1498" spans="1:11" ht="27.75" customHeight="1" outlineLevel="1" x14ac:dyDescent="0.25">
      <c r="A1498" s="20"/>
      <c r="B1498" s="321"/>
      <c r="C1498" s="322"/>
      <c r="D1498" s="35"/>
      <c r="E1498" s="117"/>
      <c r="F1498" s="32"/>
      <c r="G1498" s="32"/>
      <c r="H1498" s="117"/>
      <c r="I1498" s="31"/>
      <c r="J1498" s="275"/>
      <c r="K1498" s="160"/>
    </row>
    <row r="1499" spans="1:11" ht="27.75" customHeight="1" outlineLevel="1" x14ac:dyDescent="0.25">
      <c r="A1499" s="20"/>
      <c r="B1499" s="321"/>
      <c r="C1499" s="322"/>
      <c r="D1499" s="35"/>
      <c r="E1499" s="117"/>
      <c r="F1499" s="32"/>
      <c r="G1499" s="32"/>
      <c r="H1499" s="117"/>
      <c r="I1499" s="31"/>
      <c r="J1499" s="275"/>
      <c r="K1499" s="160"/>
    </row>
    <row r="1500" spans="1:11" ht="27.75" customHeight="1" outlineLevel="1" x14ac:dyDescent="0.25">
      <c r="A1500" s="20"/>
      <c r="B1500" s="321"/>
      <c r="C1500" s="322"/>
      <c r="D1500" s="35"/>
      <c r="E1500" s="117"/>
      <c r="F1500" s="32"/>
      <c r="G1500" s="32"/>
      <c r="H1500" s="117"/>
      <c r="I1500" s="31"/>
      <c r="J1500" s="275"/>
      <c r="K1500" s="160"/>
    </row>
    <row r="1501" spans="1:11" ht="27.75" customHeight="1" outlineLevel="1" x14ac:dyDescent="0.25">
      <c r="A1501" s="20"/>
      <c r="B1501" s="321"/>
      <c r="C1501" s="322"/>
      <c r="D1501" s="35"/>
      <c r="E1501" s="117"/>
      <c r="F1501" s="32"/>
      <c r="G1501" s="32"/>
      <c r="H1501" s="117"/>
      <c r="I1501" s="31"/>
      <c r="J1501" s="275"/>
      <c r="K1501" s="160"/>
    </row>
    <row r="1502" spans="1:11" ht="27.75" customHeight="1" outlineLevel="1" x14ac:dyDescent="0.25">
      <c r="A1502" s="20"/>
      <c r="B1502" s="321"/>
      <c r="C1502" s="322"/>
      <c r="D1502" s="35"/>
      <c r="E1502" s="117"/>
      <c r="F1502" s="32"/>
      <c r="G1502" s="32"/>
      <c r="H1502" s="117"/>
      <c r="I1502" s="31"/>
      <c r="J1502" s="275"/>
      <c r="K1502" s="160"/>
    </row>
    <row r="1503" spans="1:11" ht="27.75" customHeight="1" outlineLevel="1" x14ac:dyDescent="0.25">
      <c r="A1503" s="20"/>
      <c r="B1503" s="321"/>
      <c r="C1503" s="322"/>
      <c r="D1503" s="35"/>
      <c r="E1503" s="117"/>
      <c r="F1503" s="32"/>
      <c r="G1503" s="32"/>
      <c r="H1503" s="117"/>
      <c r="I1503" s="31"/>
      <c r="J1503" s="275"/>
      <c r="K1503" s="160"/>
    </row>
    <row r="1504" spans="1:11" ht="27.75" customHeight="1" outlineLevel="1" x14ac:dyDescent="0.25">
      <c r="A1504" s="20"/>
      <c r="B1504" s="321"/>
      <c r="C1504" s="322"/>
      <c r="D1504" s="35"/>
      <c r="E1504" s="117"/>
      <c r="F1504" s="32"/>
      <c r="G1504" s="32"/>
      <c r="H1504" s="117"/>
      <c r="I1504" s="31"/>
      <c r="J1504" s="275"/>
      <c r="K1504" s="160"/>
    </row>
    <row r="1505" spans="1:43" ht="27.75" customHeight="1" outlineLevel="1" x14ac:dyDescent="0.25">
      <c r="A1505" s="20"/>
      <c r="B1505" s="321"/>
      <c r="C1505" s="322"/>
      <c r="D1505" s="35"/>
      <c r="E1505" s="117"/>
      <c r="F1505" s="32"/>
      <c r="G1505" s="32"/>
      <c r="H1505" s="117"/>
      <c r="I1505" s="31"/>
      <c r="J1505" s="275"/>
      <c r="K1505" s="160"/>
    </row>
    <row r="1506" spans="1:43" ht="27.75" customHeight="1" outlineLevel="1" x14ac:dyDescent="0.25">
      <c r="A1506" s="20"/>
      <c r="B1506" s="321"/>
      <c r="C1506" s="322"/>
      <c r="D1506" s="35"/>
      <c r="E1506" s="117"/>
      <c r="F1506" s="32"/>
      <c r="G1506" s="32"/>
      <c r="H1506" s="117"/>
      <c r="I1506" s="31"/>
      <c r="J1506" s="275"/>
      <c r="K1506" s="160"/>
    </row>
    <row r="1507" spans="1:43" s="11" customFormat="1" ht="27.75" customHeight="1" thickBot="1" x14ac:dyDescent="0.3">
      <c r="A1507" s="463" t="s">
        <v>77</v>
      </c>
      <c r="B1507" s="464"/>
      <c r="C1507" s="465"/>
      <c r="D1507" s="156"/>
      <c r="E1507" s="143">
        <f>+E1484</f>
        <v>0</v>
      </c>
      <c r="F1507" s="146"/>
      <c r="G1507" s="146"/>
      <c r="H1507" s="143">
        <f>+H1484</f>
        <v>0</v>
      </c>
      <c r="I1507" s="154"/>
      <c r="J1507" s="275"/>
      <c r="K1507" s="160"/>
      <c r="M1507" s="248">
        <f>+E1507-$F$33</f>
        <v>0</v>
      </c>
      <c r="AQ1507" s="79"/>
    </row>
    <row r="1508" spans="1:43" x14ac:dyDescent="0.25">
      <c r="A1508" s="6"/>
      <c r="K1508" s="36"/>
    </row>
    <row r="1509" spans="1:43" x14ac:dyDescent="0.25">
      <c r="A1509" s="6"/>
      <c r="K1509" s="36"/>
    </row>
    <row r="1510" spans="1:43" x14ac:dyDescent="0.25">
      <c r="A1510" s="6"/>
      <c r="B1510" s="434" t="s">
        <v>95</v>
      </c>
      <c r="C1510" s="434"/>
      <c r="D1510" s="434"/>
      <c r="E1510" s="434"/>
      <c r="F1510" s="434"/>
      <c r="G1510" s="434"/>
      <c r="H1510" s="434"/>
      <c r="I1510" s="434"/>
      <c r="J1510" s="434"/>
      <c r="K1510" s="435"/>
    </row>
    <row r="1511" spans="1:43" ht="27.75" customHeight="1" x14ac:dyDescent="0.25">
      <c r="A1511" s="6"/>
      <c r="B1511" s="474"/>
      <c r="C1511" s="474"/>
      <c r="D1511" s="474"/>
      <c r="E1511" s="474"/>
      <c r="F1511" s="474"/>
      <c r="G1511" s="474"/>
      <c r="H1511" s="474"/>
      <c r="I1511" s="474"/>
      <c r="J1511" s="474"/>
      <c r="K1511" s="475"/>
    </row>
    <row r="1512" spans="1:43" ht="27.75" customHeight="1" x14ac:dyDescent="0.25">
      <c r="A1512" s="6"/>
      <c r="B1512" s="436"/>
      <c r="C1512" s="436"/>
      <c r="D1512" s="436"/>
      <c r="E1512" s="436"/>
      <c r="F1512" s="436"/>
      <c r="G1512" s="436"/>
      <c r="H1512" s="436"/>
      <c r="I1512" s="436"/>
      <c r="J1512" s="436"/>
      <c r="K1512" s="437"/>
    </row>
    <row r="1513" spans="1:43" ht="27.75" customHeight="1" x14ac:dyDescent="0.25">
      <c r="A1513" s="6"/>
      <c r="B1513" s="436"/>
      <c r="C1513" s="436"/>
      <c r="D1513" s="436"/>
      <c r="E1513" s="436"/>
      <c r="F1513" s="436"/>
      <c r="G1513" s="436"/>
      <c r="H1513" s="436"/>
      <c r="I1513" s="436"/>
      <c r="J1513" s="436"/>
      <c r="K1513" s="437"/>
    </row>
    <row r="1514" spans="1:43" ht="27.75" customHeight="1" x14ac:dyDescent="0.25">
      <c r="A1514" s="6"/>
      <c r="B1514" s="436"/>
      <c r="C1514" s="436"/>
      <c r="D1514" s="436"/>
      <c r="E1514" s="436"/>
      <c r="F1514" s="436"/>
      <c r="G1514" s="436"/>
      <c r="H1514" s="436"/>
      <c r="I1514" s="436"/>
      <c r="J1514" s="436"/>
      <c r="K1514" s="437"/>
    </row>
    <row r="1515" spans="1:43" ht="27.75" customHeight="1" x14ac:dyDescent="0.25">
      <c r="A1515" s="6"/>
      <c r="B1515" s="436"/>
      <c r="C1515" s="436"/>
      <c r="D1515" s="436"/>
      <c r="E1515" s="436"/>
      <c r="F1515" s="436"/>
      <c r="G1515" s="436"/>
      <c r="H1515" s="436"/>
      <c r="I1515" s="436"/>
      <c r="J1515" s="436"/>
      <c r="K1515" s="437"/>
    </row>
    <row r="1516" spans="1:43" ht="27.75" customHeight="1" x14ac:dyDescent="0.25">
      <c r="A1516" s="6"/>
      <c r="B1516" s="436"/>
      <c r="C1516" s="436"/>
      <c r="D1516" s="436"/>
      <c r="E1516" s="436"/>
      <c r="F1516" s="436"/>
      <c r="G1516" s="436"/>
      <c r="H1516" s="436"/>
      <c r="I1516" s="436"/>
      <c r="J1516" s="436"/>
      <c r="K1516" s="437"/>
    </row>
    <row r="1517" spans="1:43" ht="27.75" customHeight="1" x14ac:dyDescent="0.25">
      <c r="A1517" s="6"/>
      <c r="B1517" s="436"/>
      <c r="C1517" s="436"/>
      <c r="D1517" s="436"/>
      <c r="E1517" s="436"/>
      <c r="F1517" s="436"/>
      <c r="G1517" s="436"/>
      <c r="H1517" s="436"/>
      <c r="I1517" s="436"/>
      <c r="J1517" s="436"/>
      <c r="K1517" s="437"/>
    </row>
    <row r="1518" spans="1:43" ht="27.75" customHeight="1" x14ac:dyDescent="0.25">
      <c r="A1518" s="6"/>
      <c r="B1518" s="436"/>
      <c r="C1518" s="436"/>
      <c r="D1518" s="436"/>
      <c r="E1518" s="436"/>
      <c r="F1518" s="436"/>
      <c r="G1518" s="436"/>
      <c r="H1518" s="436"/>
      <c r="I1518" s="436"/>
      <c r="J1518" s="436"/>
      <c r="K1518" s="437"/>
    </row>
    <row r="1519" spans="1:43" ht="27.75" customHeight="1" x14ac:dyDescent="0.25">
      <c r="A1519" s="6"/>
      <c r="B1519" s="436"/>
      <c r="C1519" s="436"/>
      <c r="D1519" s="436"/>
      <c r="E1519" s="436"/>
      <c r="F1519" s="436"/>
      <c r="G1519" s="436"/>
      <c r="H1519" s="436"/>
      <c r="I1519" s="436"/>
      <c r="J1519" s="436"/>
      <c r="K1519" s="437"/>
    </row>
    <row r="1520" spans="1:43" ht="27.75" customHeight="1" x14ac:dyDescent="0.25">
      <c r="A1520" s="6"/>
      <c r="B1520" s="436"/>
      <c r="C1520" s="436"/>
      <c r="D1520" s="436"/>
      <c r="E1520" s="436"/>
      <c r="F1520" s="436"/>
      <c r="G1520" s="436"/>
      <c r="H1520" s="436"/>
      <c r="I1520" s="436"/>
      <c r="J1520" s="436"/>
      <c r="K1520" s="437"/>
    </row>
    <row r="1521" spans="1:14" ht="18.75" thickBot="1" x14ac:dyDescent="0.3">
      <c r="A1521" s="26"/>
      <c r="B1521" s="27"/>
      <c r="C1521" s="28"/>
      <c r="D1521" s="29"/>
      <c r="E1521" s="29"/>
      <c r="F1521" s="29"/>
      <c r="G1521" s="29"/>
      <c r="H1521" s="28"/>
      <c r="I1521" s="28"/>
      <c r="J1521" s="28"/>
      <c r="K1521" s="30"/>
    </row>
    <row r="1522" spans="1:14" ht="29.25" customHeight="1" x14ac:dyDescent="0.25">
      <c r="A1522" s="5"/>
      <c r="B1522" s="325" t="s">
        <v>150</v>
      </c>
      <c r="C1522" s="325"/>
      <c r="D1522" s="325"/>
      <c r="E1522" s="325"/>
      <c r="F1522" s="325"/>
      <c r="G1522" s="325"/>
      <c r="H1522" s="325"/>
      <c r="I1522" s="325"/>
      <c r="J1522" s="325"/>
      <c r="K1522" s="326"/>
      <c r="N1522" s="2"/>
    </row>
    <row r="1523" spans="1:14" ht="18.75" thickBot="1" x14ac:dyDescent="0.3">
      <c r="A1523" s="6"/>
      <c r="K1523" s="36"/>
    </row>
    <row r="1524" spans="1:14" ht="72" customHeight="1" thickBot="1" x14ac:dyDescent="0.3">
      <c r="A1524" s="6"/>
      <c r="B1524" s="327" t="s">
        <v>157</v>
      </c>
      <c r="C1524" s="328"/>
      <c r="D1524" s="328"/>
      <c r="E1524" s="328"/>
      <c r="F1524" s="329" t="s">
        <v>158</v>
      </c>
      <c r="G1524" s="330"/>
      <c r="H1524" s="329" t="s">
        <v>152</v>
      </c>
      <c r="I1524" s="330"/>
      <c r="J1524" s="275"/>
      <c r="K1524" s="160"/>
    </row>
    <row r="1525" spans="1:14" ht="26.25" customHeight="1" x14ac:dyDescent="0.25">
      <c r="A1525" s="6"/>
      <c r="B1525" s="331"/>
      <c r="C1525" s="332"/>
      <c r="D1525" s="332"/>
      <c r="E1525" s="332"/>
      <c r="F1525" s="304"/>
      <c r="G1525" s="305"/>
      <c r="H1525" s="333"/>
      <c r="I1525" s="334"/>
      <c r="J1525" s="275"/>
      <c r="K1525" s="160"/>
    </row>
    <row r="1526" spans="1:14" ht="26.25" customHeight="1" x14ac:dyDescent="0.25">
      <c r="A1526" s="6"/>
      <c r="B1526" s="310"/>
      <c r="C1526" s="311"/>
      <c r="D1526" s="311"/>
      <c r="E1526" s="311"/>
      <c r="F1526" s="306"/>
      <c r="G1526" s="307"/>
      <c r="H1526" s="298"/>
      <c r="I1526" s="299"/>
      <c r="J1526" s="275"/>
      <c r="K1526" s="160"/>
    </row>
    <row r="1527" spans="1:14" ht="26.25" customHeight="1" x14ac:dyDescent="0.25">
      <c r="A1527" s="6"/>
      <c r="B1527" s="310"/>
      <c r="C1527" s="311"/>
      <c r="D1527" s="311"/>
      <c r="E1527" s="311"/>
      <c r="F1527" s="306"/>
      <c r="G1527" s="307"/>
      <c r="H1527" s="298"/>
      <c r="I1527" s="299"/>
      <c r="J1527" s="275"/>
      <c r="K1527" s="160"/>
    </row>
    <row r="1528" spans="1:14" ht="26.25" customHeight="1" x14ac:dyDescent="0.25">
      <c r="A1528" s="6"/>
      <c r="B1528" s="310"/>
      <c r="C1528" s="311"/>
      <c r="D1528" s="311"/>
      <c r="E1528" s="311"/>
      <c r="F1528" s="306"/>
      <c r="G1528" s="307"/>
      <c r="H1528" s="298"/>
      <c r="I1528" s="299"/>
      <c r="J1528" s="275"/>
      <c r="K1528" s="160"/>
    </row>
    <row r="1529" spans="1:14" ht="26.25" customHeight="1" x14ac:dyDescent="0.25">
      <c r="A1529" s="6"/>
      <c r="B1529" s="310"/>
      <c r="C1529" s="311"/>
      <c r="D1529" s="311"/>
      <c r="E1529" s="311"/>
      <c r="F1529" s="306"/>
      <c r="G1529" s="307"/>
      <c r="H1529" s="298"/>
      <c r="I1529" s="299"/>
      <c r="J1529" s="275"/>
      <c r="K1529" s="160"/>
    </row>
    <row r="1530" spans="1:14" ht="26.25" customHeight="1" x14ac:dyDescent="0.25">
      <c r="A1530" s="6"/>
      <c r="B1530" s="310"/>
      <c r="C1530" s="311"/>
      <c r="D1530" s="311"/>
      <c r="E1530" s="311"/>
      <c r="F1530" s="306"/>
      <c r="G1530" s="307"/>
      <c r="H1530" s="298"/>
      <c r="I1530" s="299"/>
      <c r="J1530" s="275"/>
      <c r="K1530" s="160"/>
    </row>
    <row r="1531" spans="1:14" ht="26.25" customHeight="1" x14ac:dyDescent="0.25">
      <c r="A1531" s="6"/>
      <c r="B1531" s="310"/>
      <c r="C1531" s="311"/>
      <c r="D1531" s="311"/>
      <c r="E1531" s="311"/>
      <c r="F1531" s="306"/>
      <c r="G1531" s="307"/>
      <c r="H1531" s="298"/>
      <c r="I1531" s="299"/>
      <c r="J1531" s="275"/>
      <c r="K1531" s="160"/>
    </row>
    <row r="1532" spans="1:14" ht="26.25" customHeight="1" x14ac:dyDescent="0.25">
      <c r="A1532" s="6"/>
      <c r="B1532" s="310"/>
      <c r="C1532" s="311"/>
      <c r="D1532" s="311"/>
      <c r="E1532" s="311"/>
      <c r="F1532" s="306"/>
      <c r="G1532" s="307"/>
      <c r="H1532" s="298"/>
      <c r="I1532" s="299"/>
      <c r="J1532" s="275"/>
      <c r="K1532" s="160"/>
    </row>
    <row r="1533" spans="1:14" ht="26.25" customHeight="1" x14ac:dyDescent="0.25">
      <c r="A1533" s="6"/>
      <c r="B1533" s="310"/>
      <c r="C1533" s="311"/>
      <c r="D1533" s="311"/>
      <c r="E1533" s="311"/>
      <c r="F1533" s="306"/>
      <c r="G1533" s="307"/>
      <c r="H1533" s="298"/>
      <c r="I1533" s="299"/>
      <c r="J1533" s="275"/>
      <c r="K1533" s="160"/>
    </row>
    <row r="1534" spans="1:14" ht="26.25" customHeight="1" x14ac:dyDescent="0.25">
      <c r="A1534" s="6"/>
      <c r="B1534" s="310"/>
      <c r="C1534" s="311"/>
      <c r="D1534" s="311"/>
      <c r="E1534" s="311"/>
      <c r="F1534" s="306"/>
      <c r="G1534" s="307"/>
      <c r="H1534" s="298"/>
      <c r="I1534" s="299"/>
      <c r="J1534" s="275"/>
      <c r="K1534" s="160"/>
    </row>
    <row r="1535" spans="1:14" ht="26.25" customHeight="1" x14ac:dyDescent="0.25">
      <c r="A1535" s="6"/>
      <c r="B1535" s="310"/>
      <c r="C1535" s="311"/>
      <c r="D1535" s="311"/>
      <c r="E1535" s="311"/>
      <c r="F1535" s="306"/>
      <c r="G1535" s="307"/>
      <c r="H1535" s="298"/>
      <c r="I1535" s="299"/>
      <c r="J1535" s="275"/>
      <c r="K1535" s="160"/>
    </row>
    <row r="1536" spans="1:14" ht="26.25" customHeight="1" x14ac:dyDescent="0.25">
      <c r="A1536" s="6"/>
      <c r="B1536" s="310"/>
      <c r="C1536" s="311"/>
      <c r="D1536" s="311"/>
      <c r="E1536" s="311"/>
      <c r="F1536" s="306"/>
      <c r="G1536" s="307"/>
      <c r="H1536" s="298"/>
      <c r="I1536" s="299"/>
      <c r="J1536" s="275"/>
      <c r="K1536" s="160"/>
    </row>
    <row r="1537" spans="1:43" ht="26.25" customHeight="1" x14ac:dyDescent="0.25">
      <c r="A1537" s="6"/>
      <c r="B1537" s="310"/>
      <c r="C1537" s="311"/>
      <c r="D1537" s="311"/>
      <c r="E1537" s="311"/>
      <c r="F1537" s="306"/>
      <c r="G1537" s="307"/>
      <c r="H1537" s="298"/>
      <c r="I1537" s="299"/>
      <c r="J1537" s="275"/>
      <c r="K1537" s="160"/>
    </row>
    <row r="1538" spans="1:43" ht="26.25" customHeight="1" x14ac:dyDescent="0.25">
      <c r="A1538" s="6"/>
      <c r="B1538" s="310"/>
      <c r="C1538" s="311"/>
      <c r="D1538" s="311"/>
      <c r="E1538" s="311"/>
      <c r="F1538" s="306"/>
      <c r="G1538" s="307"/>
      <c r="H1538" s="298"/>
      <c r="I1538" s="299"/>
      <c r="J1538" s="275"/>
      <c r="K1538" s="160"/>
    </row>
    <row r="1539" spans="1:43" ht="26.25" customHeight="1" thickBot="1" x14ac:dyDescent="0.3">
      <c r="A1539" s="6"/>
      <c r="B1539" s="310"/>
      <c r="C1539" s="311"/>
      <c r="D1539" s="311"/>
      <c r="E1539" s="311"/>
      <c r="F1539" s="306"/>
      <c r="G1539" s="307"/>
      <c r="H1539" s="298"/>
      <c r="I1539" s="299"/>
      <c r="J1539" s="275"/>
      <c r="K1539" s="160"/>
    </row>
    <row r="1540" spans="1:43" s="11" customFormat="1" ht="18.75" thickBot="1" x14ac:dyDescent="0.3">
      <c r="A1540" s="9"/>
      <c r="B1540" s="302" t="s">
        <v>151</v>
      </c>
      <c r="C1540" s="303"/>
      <c r="D1540" s="303"/>
      <c r="E1540" s="303"/>
      <c r="F1540" s="308">
        <f>+SUM(F1525:G1539)</f>
        <v>0</v>
      </c>
      <c r="G1540" s="309"/>
      <c r="H1540" s="300"/>
      <c r="I1540" s="301"/>
      <c r="J1540" s="275"/>
      <c r="K1540" s="160"/>
      <c r="M1540" s="250">
        <f>+F1540-100%</f>
        <v>-1</v>
      </c>
      <c r="AQ1540" s="79"/>
    </row>
    <row r="1541" spans="1:43" x14ac:dyDescent="0.25">
      <c r="A1541" s="6"/>
      <c r="K1541" s="36"/>
    </row>
    <row r="1542" spans="1:43" ht="18.75" thickBot="1" x14ac:dyDescent="0.3">
      <c r="A1542" s="6"/>
      <c r="K1542" s="36"/>
    </row>
    <row r="1543" spans="1:43" ht="29.25" customHeight="1" x14ac:dyDescent="0.25">
      <c r="A1543" s="5"/>
      <c r="B1543" s="325" t="s">
        <v>144</v>
      </c>
      <c r="C1543" s="325"/>
      <c r="D1543" s="325"/>
      <c r="E1543" s="325"/>
      <c r="F1543" s="325"/>
      <c r="G1543" s="325"/>
      <c r="H1543" s="325"/>
      <c r="I1543" s="325"/>
      <c r="J1543" s="325"/>
      <c r="K1543" s="326"/>
      <c r="N1543" s="2"/>
    </row>
    <row r="1544" spans="1:43" x14ac:dyDescent="0.25">
      <c r="A1544" s="6"/>
      <c r="K1544" s="36"/>
    </row>
    <row r="1545" spans="1:43" x14ac:dyDescent="0.25">
      <c r="A1545" s="6"/>
      <c r="K1545" s="36"/>
    </row>
    <row r="1546" spans="1:43" x14ac:dyDescent="0.25">
      <c r="A1546" s="6"/>
      <c r="K1546" s="36"/>
    </row>
    <row r="1547" spans="1:43" x14ac:dyDescent="0.25">
      <c r="A1547" s="6"/>
      <c r="K1547" s="36"/>
    </row>
    <row r="1548" spans="1:43" x14ac:dyDescent="0.25">
      <c r="A1548" s="6"/>
      <c r="B1548" s="37"/>
      <c r="K1548" s="36"/>
    </row>
    <row r="1549" spans="1:43" x14ac:dyDescent="0.25">
      <c r="A1549" s="6"/>
      <c r="B1549" s="38"/>
      <c r="C1549" s="39"/>
      <c r="F1549" s="40"/>
      <c r="G1549" s="40"/>
      <c r="H1549" s="39"/>
      <c r="K1549" s="36"/>
    </row>
    <row r="1550" spans="1:43" x14ac:dyDescent="0.25">
      <c r="A1550" s="6"/>
      <c r="B1550" s="41" t="s">
        <v>173</v>
      </c>
      <c r="F1550" s="11" t="s">
        <v>174</v>
      </c>
      <c r="K1550" s="36"/>
    </row>
    <row r="1551" spans="1:43" x14ac:dyDescent="0.25">
      <c r="A1551" s="6"/>
      <c r="B1551" s="42" t="s">
        <v>6</v>
      </c>
      <c r="C1551" s="503"/>
      <c r="D1551" s="503"/>
      <c r="F1551" s="1" t="s">
        <v>6</v>
      </c>
      <c r="G1551" s="503"/>
      <c r="H1551" s="503"/>
      <c r="I1551" s="177"/>
      <c r="J1551" s="177"/>
      <c r="K1551" s="43"/>
    </row>
    <row r="1552" spans="1:43" x14ac:dyDescent="0.25">
      <c r="A1552" s="6"/>
      <c r="B1552" s="42"/>
      <c r="C1552" s="42"/>
      <c r="F1552" s="1" t="s">
        <v>3</v>
      </c>
      <c r="G1552" s="503"/>
      <c r="H1552" s="503"/>
      <c r="I1552" s="177"/>
      <c r="J1552" s="177"/>
      <c r="K1552" s="36"/>
    </row>
    <row r="1553" spans="1:43" x14ac:dyDescent="0.25">
      <c r="A1553" s="6"/>
      <c r="B1553" s="44"/>
      <c r="C1553" s="45"/>
      <c r="K1553" s="36"/>
    </row>
    <row r="1554" spans="1:43" x14ac:dyDescent="0.25">
      <c r="A1554" s="6"/>
      <c r="B1554" s="46"/>
      <c r="C1554" s="45"/>
      <c r="K1554" s="36"/>
    </row>
    <row r="1555" spans="1:43" x14ac:dyDescent="0.25">
      <c r="A1555" s="6"/>
      <c r="B1555" s="37"/>
      <c r="K1555" s="36"/>
    </row>
    <row r="1556" spans="1:43" x14ac:dyDescent="0.25">
      <c r="A1556" s="6"/>
      <c r="B1556" s="37"/>
      <c r="K1556" s="36"/>
    </row>
    <row r="1557" spans="1:43" x14ac:dyDescent="0.25">
      <c r="A1557" s="6"/>
      <c r="B1557" s="47"/>
      <c r="C1557" s="39"/>
      <c r="F1557" s="40"/>
      <c r="G1557" s="40"/>
      <c r="H1557" s="39"/>
      <c r="K1557" s="36"/>
    </row>
    <row r="1558" spans="1:43" x14ac:dyDescent="0.25">
      <c r="A1558" s="6"/>
      <c r="B1558" s="41" t="s">
        <v>85</v>
      </c>
      <c r="F1558" s="11" t="s">
        <v>175</v>
      </c>
      <c r="K1558" s="36"/>
    </row>
    <row r="1559" spans="1:43" x14ac:dyDescent="0.25">
      <c r="A1559" s="6"/>
      <c r="B1559" s="48" t="s">
        <v>86</v>
      </c>
      <c r="F1559" s="1" t="s">
        <v>6</v>
      </c>
      <c r="G1559" s="503"/>
      <c r="H1559" s="503"/>
      <c r="I1559" s="177"/>
      <c r="J1559" s="177"/>
      <c r="K1559" s="43"/>
    </row>
    <row r="1560" spans="1:43" x14ac:dyDescent="0.25">
      <c r="A1560" s="6"/>
      <c r="B1560" s="1" t="s">
        <v>6</v>
      </c>
      <c r="C1560" s="503"/>
      <c r="D1560" s="503"/>
      <c r="F1560" s="1" t="s">
        <v>3</v>
      </c>
      <c r="G1560" s="503"/>
      <c r="H1560" s="503"/>
      <c r="I1560" s="177"/>
      <c r="J1560" s="177"/>
      <c r="K1560" s="36"/>
    </row>
    <row r="1561" spans="1:43" x14ac:dyDescent="0.25">
      <c r="A1561" s="6"/>
      <c r="B1561" s="1" t="s">
        <v>118</v>
      </c>
      <c r="C1561" s="503"/>
      <c r="D1561" s="503"/>
      <c r="K1561" s="36"/>
    </row>
    <row r="1562" spans="1:43" ht="18.75" thickBot="1" x14ac:dyDescent="0.3">
      <c r="A1562" s="6"/>
      <c r="K1562" s="36"/>
    </row>
    <row r="1563" spans="1:43" ht="30.75" customHeight="1" thickBot="1" x14ac:dyDescent="0.3">
      <c r="A1563" s="231"/>
      <c r="B1563" s="472" t="s">
        <v>143</v>
      </c>
      <c r="C1563" s="472"/>
      <c r="D1563" s="472"/>
      <c r="E1563" s="472"/>
      <c r="F1563" s="472"/>
      <c r="G1563" s="472"/>
      <c r="H1563" s="472"/>
      <c r="I1563" s="472"/>
      <c r="J1563" s="472"/>
      <c r="K1563" s="473"/>
    </row>
    <row r="1564" spans="1:43" ht="17.25" customHeight="1" thickBot="1" x14ac:dyDescent="0.3">
      <c r="A1564" s="232"/>
      <c r="B1564" s="233"/>
      <c r="C1564" s="233"/>
      <c r="D1564" s="233"/>
      <c r="E1564" s="233"/>
      <c r="F1564" s="233"/>
      <c r="G1564" s="233"/>
      <c r="H1564" s="233"/>
      <c r="I1564" s="233"/>
      <c r="J1564" s="233"/>
      <c r="K1564" s="234"/>
    </row>
    <row r="1565" spans="1:43" ht="27.75" customHeight="1" thickBot="1" x14ac:dyDescent="0.3">
      <c r="A1565" s="460" t="s">
        <v>87</v>
      </c>
      <c r="B1565" s="461"/>
      <c r="C1565" s="461"/>
      <c r="D1565" s="461"/>
      <c r="E1565" s="462"/>
      <c r="F1565" s="460" t="s">
        <v>88</v>
      </c>
      <c r="G1565" s="461"/>
      <c r="H1565" s="461"/>
      <c r="I1565" s="461"/>
      <c r="J1565" s="461"/>
      <c r="K1565" s="462"/>
    </row>
    <row r="1566" spans="1:43" s="49" customFormat="1" ht="36.75" customHeight="1" thickBot="1" x14ac:dyDescent="0.3">
      <c r="A1566" s="361" t="s">
        <v>176</v>
      </c>
      <c r="B1566" s="362"/>
      <c r="C1566" s="363"/>
      <c r="D1566" s="364" t="s">
        <v>92</v>
      </c>
      <c r="E1566" s="365"/>
      <c r="F1566" s="507" t="s">
        <v>176</v>
      </c>
      <c r="G1566" s="508"/>
      <c r="H1566" s="509"/>
      <c r="I1566" s="507" t="s">
        <v>92</v>
      </c>
      <c r="J1566" s="508"/>
      <c r="K1566" s="509"/>
      <c r="M1566" s="251"/>
      <c r="AQ1566" s="80"/>
    </row>
    <row r="1567" spans="1:43" ht="39" customHeight="1" x14ac:dyDescent="0.25">
      <c r="A1567" s="517" t="s">
        <v>6</v>
      </c>
      <c r="B1567" s="518"/>
      <c r="C1567" s="519"/>
      <c r="D1567" s="510" t="s">
        <v>6</v>
      </c>
      <c r="E1567" s="512"/>
      <c r="F1567" s="510" t="s">
        <v>6</v>
      </c>
      <c r="G1567" s="511"/>
      <c r="H1567" s="512"/>
      <c r="I1567" s="510" t="s">
        <v>6</v>
      </c>
      <c r="J1567" s="511"/>
      <c r="K1567" s="512"/>
    </row>
    <row r="1568" spans="1:43" ht="58.5" customHeight="1" thickBot="1" x14ac:dyDescent="0.3">
      <c r="A1568" s="513" t="s">
        <v>89</v>
      </c>
      <c r="B1568" s="514"/>
      <c r="C1568" s="515"/>
      <c r="D1568" s="513" t="s">
        <v>89</v>
      </c>
      <c r="E1568" s="516"/>
      <c r="F1568" s="513" t="s">
        <v>89</v>
      </c>
      <c r="G1568" s="514"/>
      <c r="H1568" s="515"/>
      <c r="I1568" s="513" t="s">
        <v>89</v>
      </c>
      <c r="J1568" s="514"/>
      <c r="K1568" s="515"/>
    </row>
    <row r="1569" spans="1:43" s="11" customFormat="1" ht="41.25" customHeight="1" thickBot="1" x14ac:dyDescent="0.3">
      <c r="A1569" s="355" t="s">
        <v>93</v>
      </c>
      <c r="B1569" s="356"/>
      <c r="C1569" s="357"/>
      <c r="D1569" s="355" t="s">
        <v>94</v>
      </c>
      <c r="E1569" s="358"/>
      <c r="F1569" s="504" t="s">
        <v>178</v>
      </c>
      <c r="G1569" s="505"/>
      <c r="H1569" s="506"/>
      <c r="I1569" s="504" t="s">
        <v>177</v>
      </c>
      <c r="J1569" s="505"/>
      <c r="K1569" s="506"/>
      <c r="M1569" s="252"/>
      <c r="AQ1569" s="79"/>
    </row>
    <row r="1570" spans="1:43" ht="18.75" thickBot="1" x14ac:dyDescent="0.3">
      <c r="A1570" s="26"/>
      <c r="B1570" s="27"/>
      <c r="C1570" s="28"/>
      <c r="D1570" s="29"/>
      <c r="E1570" s="29"/>
      <c r="F1570" s="29"/>
      <c r="G1570" s="29"/>
      <c r="H1570" s="28"/>
      <c r="I1570" s="28"/>
      <c r="J1570" s="28"/>
      <c r="K1570" s="30"/>
    </row>
  </sheetData>
  <sheetProtection formatCells="0" formatColumns="0" formatRows="0" insertColumns="0" insertRows="0" deleteColumns="0" deleteRows="0"/>
  <mergeCells count="1766">
    <mergeCell ref="B134:C134"/>
    <mergeCell ref="F134:G134"/>
    <mergeCell ref="H134:K134"/>
    <mergeCell ref="B135:C135"/>
    <mergeCell ref="F135:G135"/>
    <mergeCell ref="D1:K1"/>
    <mergeCell ref="D2:K2"/>
    <mergeCell ref="A1:C3"/>
    <mergeCell ref="E3:F3"/>
    <mergeCell ref="G3:H3"/>
    <mergeCell ref="B1458:C1458"/>
    <mergeCell ref="B1459:C1459"/>
    <mergeCell ref="B1470:C1470"/>
    <mergeCell ref="B1471:C1471"/>
    <mergeCell ref="B1472:C1472"/>
    <mergeCell ref="B1310:C1310"/>
    <mergeCell ref="B1314:C1314"/>
    <mergeCell ref="F69:G69"/>
    <mergeCell ref="F192:G192"/>
    <mergeCell ref="F68:G68"/>
    <mergeCell ref="F85:G85"/>
    <mergeCell ref="F86:G86"/>
    <mergeCell ref="B152:C152"/>
    <mergeCell ref="B143:C143"/>
    <mergeCell ref="B144:C144"/>
    <mergeCell ref="F150:G150"/>
    <mergeCell ref="F151:G151"/>
    <mergeCell ref="F152:G152"/>
    <mergeCell ref="B168:C168"/>
    <mergeCell ref="F168:G168"/>
    <mergeCell ref="H168:K168"/>
    <mergeCell ref="B160:C160"/>
    <mergeCell ref="B162:C162"/>
    <mergeCell ref="H153:K153"/>
    <mergeCell ref="A1099:C1099"/>
    <mergeCell ref="A1112:C1112"/>
    <mergeCell ref="F162:G162"/>
    <mergeCell ref="H162:K162"/>
    <mergeCell ref="B163:C163"/>
    <mergeCell ref="F163:G163"/>
    <mergeCell ref="H163:K163"/>
    <mergeCell ref="F1566:H1566"/>
    <mergeCell ref="F1567:H1567"/>
    <mergeCell ref="F1568:H1568"/>
    <mergeCell ref="B154:C154"/>
    <mergeCell ref="F154:G154"/>
    <mergeCell ref="H154:K154"/>
    <mergeCell ref="B155:C155"/>
    <mergeCell ref="F155:G155"/>
    <mergeCell ref="H155:K155"/>
    <mergeCell ref="B156:C156"/>
    <mergeCell ref="F156:G156"/>
    <mergeCell ref="H156:K156"/>
    <mergeCell ref="B157:C157"/>
    <mergeCell ref="F157:G157"/>
    <mergeCell ref="H157:K157"/>
    <mergeCell ref="H175:K175"/>
    <mergeCell ref="F171:G171"/>
    <mergeCell ref="F172:G172"/>
    <mergeCell ref="F1569:H1569"/>
    <mergeCell ref="I1569:K1569"/>
    <mergeCell ref="I1566:K1566"/>
    <mergeCell ref="I1567:K1567"/>
    <mergeCell ref="I1568:K1568"/>
    <mergeCell ref="A1565:E1565"/>
    <mergeCell ref="B592:C592"/>
    <mergeCell ref="B593:C593"/>
    <mergeCell ref="B586:C586"/>
    <mergeCell ref="B587:C587"/>
    <mergeCell ref="B580:C580"/>
    <mergeCell ref="B581:C581"/>
    <mergeCell ref="B601:C601"/>
    <mergeCell ref="B602:C602"/>
    <mergeCell ref="B1203:G1203"/>
    <mergeCell ref="B1204:G1204"/>
    <mergeCell ref="B1209:G1209"/>
    <mergeCell ref="B1210:G1210"/>
    <mergeCell ref="B1197:G1197"/>
    <mergeCell ref="B1198:G1198"/>
    <mergeCell ref="B1456:C1456"/>
    <mergeCell ref="B1457:C1457"/>
    <mergeCell ref="A1568:C1568"/>
    <mergeCell ref="D1568:E1568"/>
    <mergeCell ref="A1567:C1567"/>
    <mergeCell ref="D1567:E1567"/>
    <mergeCell ref="C1561:D1561"/>
    <mergeCell ref="C1560:D1560"/>
    <mergeCell ref="C1551:D1551"/>
    <mergeCell ref="G1551:H1551"/>
    <mergeCell ref="G1552:H1552"/>
    <mergeCell ref="G1559:H1559"/>
    <mergeCell ref="G1560:H1560"/>
    <mergeCell ref="B173:C174"/>
    <mergeCell ref="D173:K173"/>
    <mergeCell ref="F174:G174"/>
    <mergeCell ref="H174:K174"/>
    <mergeCell ref="B158:C158"/>
    <mergeCell ref="F158:G158"/>
    <mergeCell ref="H158:K158"/>
    <mergeCell ref="B159:C159"/>
    <mergeCell ref="F159:G159"/>
    <mergeCell ref="B169:C169"/>
    <mergeCell ref="F169:G169"/>
    <mergeCell ref="H169:K169"/>
    <mergeCell ref="B164:C164"/>
    <mergeCell ref="F164:G164"/>
    <mergeCell ref="H164:K164"/>
    <mergeCell ref="B166:C166"/>
    <mergeCell ref="F166:G166"/>
    <mergeCell ref="H166:K166"/>
    <mergeCell ref="B167:C167"/>
    <mergeCell ref="F167:G167"/>
    <mergeCell ref="H167:K167"/>
    <mergeCell ref="B165:C165"/>
    <mergeCell ref="F165:G165"/>
    <mergeCell ref="H165:K165"/>
    <mergeCell ref="B1315:C1315"/>
    <mergeCell ref="F189:G189"/>
    <mergeCell ref="H189:K189"/>
    <mergeCell ref="F190:G190"/>
    <mergeCell ref="F160:G160"/>
    <mergeCell ref="H160:K160"/>
    <mergeCell ref="B161:C161"/>
    <mergeCell ref="B213:C213"/>
    <mergeCell ref="A1086:C1086"/>
    <mergeCell ref="B136:C136"/>
    <mergeCell ref="F136:G136"/>
    <mergeCell ref="H136:K136"/>
    <mergeCell ref="B137:C137"/>
    <mergeCell ref="F137:G137"/>
    <mergeCell ref="H137:K137"/>
    <mergeCell ref="F149:G149"/>
    <mergeCell ref="B150:C150"/>
    <mergeCell ref="B138:C138"/>
    <mergeCell ref="F138:G138"/>
    <mergeCell ref="H138:K138"/>
    <mergeCell ref="B139:C139"/>
    <mergeCell ref="F139:G139"/>
    <mergeCell ref="H139:K139"/>
    <mergeCell ref="B140:C140"/>
    <mergeCell ref="F140:G140"/>
    <mergeCell ref="H140:K140"/>
    <mergeCell ref="B141:C141"/>
    <mergeCell ref="F141:G141"/>
    <mergeCell ref="F146:G146"/>
    <mergeCell ref="F147:G147"/>
    <mergeCell ref="F148:G148"/>
    <mergeCell ref="H150:K150"/>
    <mergeCell ref="B142:C142"/>
    <mergeCell ref="F142:G142"/>
    <mergeCell ref="H142:K142"/>
    <mergeCell ref="H147:K147"/>
    <mergeCell ref="H148:K148"/>
    <mergeCell ref="H149:K149"/>
    <mergeCell ref="F175:G175"/>
    <mergeCell ref="B112:C112"/>
    <mergeCell ref="F112:G112"/>
    <mergeCell ref="H112:K112"/>
    <mergeCell ref="B113:C113"/>
    <mergeCell ref="F113:G113"/>
    <mergeCell ref="H113:K113"/>
    <mergeCell ref="B114:C114"/>
    <mergeCell ref="F114:G114"/>
    <mergeCell ref="H114:K114"/>
    <mergeCell ref="B115:C115"/>
    <mergeCell ref="F115:G115"/>
    <mergeCell ref="H115:K115"/>
    <mergeCell ref="B133:C133"/>
    <mergeCell ref="F133:G133"/>
    <mergeCell ref="H133:K133"/>
    <mergeCell ref="B128:C128"/>
    <mergeCell ref="B132:C132"/>
    <mergeCell ref="B129:C130"/>
    <mergeCell ref="D129:K129"/>
    <mergeCell ref="F130:G130"/>
    <mergeCell ref="H130:K130"/>
    <mergeCell ref="F122:G122"/>
    <mergeCell ref="F123:G123"/>
    <mergeCell ref="H122:K122"/>
    <mergeCell ref="H123:K123"/>
    <mergeCell ref="H124:K124"/>
    <mergeCell ref="H121:K121"/>
    <mergeCell ref="H125:K125"/>
    <mergeCell ref="H126:K126"/>
    <mergeCell ref="H127:K127"/>
    <mergeCell ref="H120:K120"/>
    <mergeCell ref="B93:C93"/>
    <mergeCell ref="F93:G93"/>
    <mergeCell ref="H93:K93"/>
    <mergeCell ref="B110:C110"/>
    <mergeCell ref="F110:G110"/>
    <mergeCell ref="H110:K110"/>
    <mergeCell ref="B111:C111"/>
    <mergeCell ref="F111:G111"/>
    <mergeCell ref="H111:K111"/>
    <mergeCell ref="B94:C94"/>
    <mergeCell ref="F94:G94"/>
    <mergeCell ref="H94:K94"/>
    <mergeCell ref="B95:C95"/>
    <mergeCell ref="F95:G95"/>
    <mergeCell ref="H95:K95"/>
    <mergeCell ref="B96:C96"/>
    <mergeCell ref="F96:G96"/>
    <mergeCell ref="H96:K96"/>
    <mergeCell ref="B97:C97"/>
    <mergeCell ref="F97:G97"/>
    <mergeCell ref="H97:K97"/>
    <mergeCell ref="B98:C98"/>
    <mergeCell ref="F98:G98"/>
    <mergeCell ref="F106:G106"/>
    <mergeCell ref="B99:C99"/>
    <mergeCell ref="F99:G99"/>
    <mergeCell ref="H99:K99"/>
    <mergeCell ref="F100:G100"/>
    <mergeCell ref="F101:G101"/>
    <mergeCell ref="H106:K106"/>
    <mergeCell ref="H107:K107"/>
    <mergeCell ref="H108:K108"/>
    <mergeCell ref="B10:C10"/>
    <mergeCell ref="B1510:K1510"/>
    <mergeCell ref="B23:K23"/>
    <mergeCell ref="A319:K319"/>
    <mergeCell ref="A373:K373"/>
    <mergeCell ref="A427:K427"/>
    <mergeCell ref="A482:K482"/>
    <mergeCell ref="A536:K536"/>
    <mergeCell ref="A596:K596"/>
    <mergeCell ref="A658:K658"/>
    <mergeCell ref="A1244:K1244"/>
    <mergeCell ref="A1366:K1366"/>
    <mergeCell ref="A1421:K1421"/>
    <mergeCell ref="D38:G38"/>
    <mergeCell ref="B151:C151"/>
    <mergeCell ref="H29:K29"/>
    <mergeCell ref="H30:K30"/>
    <mergeCell ref="H31:K31"/>
    <mergeCell ref="H32:K32"/>
    <mergeCell ref="H33:K33"/>
    <mergeCell ref="H45:K45"/>
    <mergeCell ref="H47:K47"/>
    <mergeCell ref="G16:K16"/>
    <mergeCell ref="B74:C74"/>
    <mergeCell ref="F74:G74"/>
    <mergeCell ref="H74:K74"/>
    <mergeCell ref="B78:C78"/>
    <mergeCell ref="F78:G78"/>
    <mergeCell ref="H78:K78"/>
    <mergeCell ref="B79:C79"/>
    <mergeCell ref="F79:G79"/>
    <mergeCell ref="H79:K79"/>
    <mergeCell ref="B153:C153"/>
    <mergeCell ref="B1288:C1288"/>
    <mergeCell ref="B66:C66"/>
    <mergeCell ref="B1286:C1286"/>
    <mergeCell ref="B1287:C1287"/>
    <mergeCell ref="A208:K208"/>
    <mergeCell ref="D63:K63"/>
    <mergeCell ref="H87:K87"/>
    <mergeCell ref="H103:K103"/>
    <mergeCell ref="H88:K88"/>
    <mergeCell ref="H89:K89"/>
    <mergeCell ref="H100:K100"/>
    <mergeCell ref="H101:K101"/>
    <mergeCell ref="H73:K73"/>
    <mergeCell ref="F90:G90"/>
    <mergeCell ref="H72:K72"/>
    <mergeCell ref="H141:K141"/>
    <mergeCell ref="H90:K90"/>
    <mergeCell ref="B91:C91"/>
    <mergeCell ref="F91:G91"/>
    <mergeCell ref="H98:K98"/>
    <mergeCell ref="B90:C90"/>
    <mergeCell ref="H91:K91"/>
    <mergeCell ref="B92:C92"/>
    <mergeCell ref="F92:G92"/>
    <mergeCell ref="B80:C80"/>
    <mergeCell ref="F80:G80"/>
    <mergeCell ref="H80:K80"/>
    <mergeCell ref="B75:C75"/>
    <mergeCell ref="F75:G75"/>
    <mergeCell ref="H75:K75"/>
    <mergeCell ref="B76:C76"/>
    <mergeCell ref="G15:K15"/>
    <mergeCell ref="G17:H17"/>
    <mergeCell ref="B15:C15"/>
    <mergeCell ref="B25:C26"/>
    <mergeCell ref="H25:K26"/>
    <mergeCell ref="F26:G26"/>
    <mergeCell ref="F27:G27"/>
    <mergeCell ref="F28:G28"/>
    <mergeCell ref="F29:G29"/>
    <mergeCell ref="F30:G30"/>
    <mergeCell ref="F31:G31"/>
    <mergeCell ref="F32:G32"/>
    <mergeCell ref="H44:K44"/>
    <mergeCell ref="B126:C126"/>
    <mergeCell ref="B127:C127"/>
    <mergeCell ref="F124:G124"/>
    <mergeCell ref="F107:G107"/>
    <mergeCell ref="F108:G108"/>
    <mergeCell ref="B72:C72"/>
    <mergeCell ref="F72:G72"/>
    <mergeCell ref="B70:C70"/>
    <mergeCell ref="F70:G70"/>
    <mergeCell ref="H70:K70"/>
    <mergeCell ref="B71:C71"/>
    <mergeCell ref="F71:G71"/>
    <mergeCell ref="B73:C73"/>
    <mergeCell ref="F73:G73"/>
    <mergeCell ref="G18:H18"/>
    <mergeCell ref="F76:G76"/>
    <mergeCell ref="H76:K76"/>
    <mergeCell ref="B77:C77"/>
    <mergeCell ref="F77:G77"/>
    <mergeCell ref="B1512:K1512"/>
    <mergeCell ref="B1513:K1513"/>
    <mergeCell ref="B1514:K1514"/>
    <mergeCell ref="B1515:K1515"/>
    <mergeCell ref="B1516:K1516"/>
    <mergeCell ref="B1517:K1517"/>
    <mergeCell ref="B1518:K1518"/>
    <mergeCell ref="B1543:K1543"/>
    <mergeCell ref="B87:C87"/>
    <mergeCell ref="B108:C108"/>
    <mergeCell ref="B131:C131"/>
    <mergeCell ref="B63:C64"/>
    <mergeCell ref="B65:C65"/>
    <mergeCell ref="B88:C88"/>
    <mergeCell ref="B89:C89"/>
    <mergeCell ref="B100:C100"/>
    <mergeCell ref="B101:C101"/>
    <mergeCell ref="B102:C102"/>
    <mergeCell ref="B103:C103"/>
    <mergeCell ref="B104:C104"/>
    <mergeCell ref="B105:C105"/>
    <mergeCell ref="B67:C67"/>
    <mergeCell ref="B81:C81"/>
    <mergeCell ref="B82:C82"/>
    <mergeCell ref="B83:C83"/>
    <mergeCell ref="B84:C84"/>
    <mergeCell ref="B109:C109"/>
    <mergeCell ref="B117:C117"/>
    <mergeCell ref="B118:C118"/>
    <mergeCell ref="B119:C119"/>
    <mergeCell ref="B107:C107"/>
    <mergeCell ref="B121:C121"/>
    <mergeCell ref="D14:K14"/>
    <mergeCell ref="H41:K41"/>
    <mergeCell ref="H42:K42"/>
    <mergeCell ref="H43:K43"/>
    <mergeCell ref="B14:C14"/>
    <mergeCell ref="H71:K71"/>
    <mergeCell ref="A210:C210"/>
    <mergeCell ref="B198:K198"/>
    <mergeCell ref="B175:C175"/>
    <mergeCell ref="B196:C196"/>
    <mergeCell ref="B171:C171"/>
    <mergeCell ref="B172:C172"/>
    <mergeCell ref="B176:C176"/>
    <mergeCell ref="B191:C191"/>
    <mergeCell ref="F1565:K1565"/>
    <mergeCell ref="A645:C645"/>
    <mergeCell ref="A660:C660"/>
    <mergeCell ref="A673:C673"/>
    <mergeCell ref="A686:C686"/>
    <mergeCell ref="A699:C699"/>
    <mergeCell ref="A1449:C1449"/>
    <mergeCell ref="A1480:C1480"/>
    <mergeCell ref="A712:C712"/>
    <mergeCell ref="A598:C598"/>
    <mergeCell ref="A599:C599"/>
    <mergeCell ref="A1215:K1215"/>
    <mergeCell ref="B1487:C1487"/>
    <mergeCell ref="B1488:C1488"/>
    <mergeCell ref="A1507:C1507"/>
    <mergeCell ref="A606:C606"/>
    <mergeCell ref="B1563:K1563"/>
    <mergeCell ref="B1511:K1511"/>
    <mergeCell ref="B36:K36"/>
    <mergeCell ref="B50:K50"/>
    <mergeCell ref="B59:K59"/>
    <mergeCell ref="B61:K61"/>
    <mergeCell ref="F43:G43"/>
    <mergeCell ref="F44:G44"/>
    <mergeCell ref="B45:C45"/>
    <mergeCell ref="B106:C106"/>
    <mergeCell ref="B1519:K1519"/>
    <mergeCell ref="B1520:K1520"/>
    <mergeCell ref="B5:K5"/>
    <mergeCell ref="B38:C39"/>
    <mergeCell ref="B40:C40"/>
    <mergeCell ref="B41:C41"/>
    <mergeCell ref="B42:C42"/>
    <mergeCell ref="B43:C43"/>
    <mergeCell ref="B44:C44"/>
    <mergeCell ref="B27:C27"/>
    <mergeCell ref="B28:C28"/>
    <mergeCell ref="B29:C29"/>
    <mergeCell ref="B30:C30"/>
    <mergeCell ref="B31:C31"/>
    <mergeCell ref="B32:C32"/>
    <mergeCell ref="B33:C33"/>
    <mergeCell ref="B34:C34"/>
    <mergeCell ref="H38:K39"/>
    <mergeCell ref="F40:G40"/>
    <mergeCell ref="F41:G41"/>
    <mergeCell ref="F42:G42"/>
    <mergeCell ref="B7:C7"/>
    <mergeCell ref="B8:C8"/>
    <mergeCell ref="D8:K8"/>
    <mergeCell ref="F103:G103"/>
    <mergeCell ref="F104:G104"/>
    <mergeCell ref="F105:G105"/>
    <mergeCell ref="H172:K172"/>
    <mergeCell ref="F88:G88"/>
    <mergeCell ref="F89:G89"/>
    <mergeCell ref="H102:K102"/>
    <mergeCell ref="H65:K65"/>
    <mergeCell ref="H66:K66"/>
    <mergeCell ref="H67:K67"/>
    <mergeCell ref="H81:K81"/>
    <mergeCell ref="H82:K82"/>
    <mergeCell ref="H83:K83"/>
    <mergeCell ref="H84:K84"/>
    <mergeCell ref="H92:K92"/>
    <mergeCell ref="H46:K46"/>
    <mergeCell ref="F153:G153"/>
    <mergeCell ref="H159:K159"/>
    <mergeCell ref="H128:K128"/>
    <mergeCell ref="H104:K104"/>
    <mergeCell ref="H105:K105"/>
    <mergeCell ref="H77:K77"/>
    <mergeCell ref="F161:G161"/>
    <mergeCell ref="H161:K161"/>
    <mergeCell ref="F82:G82"/>
    <mergeCell ref="F83:G83"/>
    <mergeCell ref="F84:G84"/>
    <mergeCell ref="F87:G87"/>
    <mergeCell ref="F7:K7"/>
    <mergeCell ref="D16:E16"/>
    <mergeCell ref="F33:G33"/>
    <mergeCell ref="F34:G34"/>
    <mergeCell ref="D25:G25"/>
    <mergeCell ref="B145:C145"/>
    <mergeCell ref="B146:C146"/>
    <mergeCell ref="B147:C147"/>
    <mergeCell ref="B148:C148"/>
    <mergeCell ref="B149:C149"/>
    <mergeCell ref="F45:G45"/>
    <mergeCell ref="B16:C16"/>
    <mergeCell ref="B9:C9"/>
    <mergeCell ref="B17:C19"/>
    <mergeCell ref="E19:K19"/>
    <mergeCell ref="D12:K12"/>
    <mergeCell ref="D13:K13"/>
    <mergeCell ref="B46:C46"/>
    <mergeCell ref="B47:C47"/>
    <mergeCell ref="D9:K9"/>
    <mergeCell ref="F46:G46"/>
    <mergeCell ref="F47:G47"/>
    <mergeCell ref="F39:G39"/>
    <mergeCell ref="H27:K27"/>
    <mergeCell ref="H28:K28"/>
    <mergeCell ref="H34:K34"/>
    <mergeCell ref="H40:K40"/>
    <mergeCell ref="F102:G102"/>
    <mergeCell ref="B253:C253"/>
    <mergeCell ref="B232:C232"/>
    <mergeCell ref="B233:C233"/>
    <mergeCell ref="B234:C234"/>
    <mergeCell ref="H176:K176"/>
    <mergeCell ref="B245:C245"/>
    <mergeCell ref="B246:C246"/>
    <mergeCell ref="B247:C247"/>
    <mergeCell ref="B204:K204"/>
    <mergeCell ref="B187:C187"/>
    <mergeCell ref="H64:K64"/>
    <mergeCell ref="F64:G64"/>
    <mergeCell ref="F65:G65"/>
    <mergeCell ref="F66:G66"/>
    <mergeCell ref="F67:G67"/>
    <mergeCell ref="F81:G81"/>
    <mergeCell ref="F120:G120"/>
    <mergeCell ref="B120:C120"/>
    <mergeCell ref="B122:C122"/>
    <mergeCell ref="B170:C170"/>
    <mergeCell ref="H109:K109"/>
    <mergeCell ref="H117:K117"/>
    <mergeCell ref="H118:K118"/>
    <mergeCell ref="H119:K119"/>
    <mergeCell ref="F121:G121"/>
    <mergeCell ref="F109:G109"/>
    <mergeCell ref="F117:G117"/>
    <mergeCell ref="F118:G118"/>
    <mergeCell ref="F119:G119"/>
    <mergeCell ref="H131:K131"/>
    <mergeCell ref="H132:K132"/>
    <mergeCell ref="H143:K143"/>
    <mergeCell ref="F170:G170"/>
    <mergeCell ref="F125:G125"/>
    <mergeCell ref="F126:G126"/>
    <mergeCell ref="F127:G127"/>
    <mergeCell ref="F128:G128"/>
    <mergeCell ref="F131:G131"/>
    <mergeCell ref="F132:G132"/>
    <mergeCell ref="F143:G143"/>
    <mergeCell ref="F144:G144"/>
    <mergeCell ref="F145:G145"/>
    <mergeCell ref="H170:K170"/>
    <mergeCell ref="H171:K171"/>
    <mergeCell ref="H196:K196"/>
    <mergeCell ref="F176:G176"/>
    <mergeCell ref="F191:G191"/>
    <mergeCell ref="F193:G193"/>
    <mergeCell ref="F194:G194"/>
    <mergeCell ref="F195:G195"/>
    <mergeCell ref="F187:G187"/>
    <mergeCell ref="H187:K187"/>
    <mergeCell ref="H144:K144"/>
    <mergeCell ref="H145:K145"/>
    <mergeCell ref="H146:K146"/>
    <mergeCell ref="H135:K135"/>
    <mergeCell ref="H151:K151"/>
    <mergeCell ref="H152:K152"/>
    <mergeCell ref="H190:K190"/>
    <mergeCell ref="F188:G188"/>
    <mergeCell ref="H188:K188"/>
    <mergeCell ref="B188:C188"/>
    <mergeCell ref="B189:C189"/>
    <mergeCell ref="B190:C190"/>
    <mergeCell ref="F180:G180"/>
    <mergeCell ref="H180:K180"/>
    <mergeCell ref="B226:C226"/>
    <mergeCell ref="B227:C227"/>
    <mergeCell ref="B228:C228"/>
    <mergeCell ref="B229:C229"/>
    <mergeCell ref="B199:K199"/>
    <mergeCell ref="H191:K191"/>
    <mergeCell ref="H193:K193"/>
    <mergeCell ref="H194:K194"/>
    <mergeCell ref="H195:K195"/>
    <mergeCell ref="B200:K200"/>
    <mergeCell ref="B201:K201"/>
    <mergeCell ref="B202:K202"/>
    <mergeCell ref="B194:C194"/>
    <mergeCell ref="B195:C195"/>
    <mergeCell ref="H183:K183"/>
    <mergeCell ref="B184:C184"/>
    <mergeCell ref="F184:G184"/>
    <mergeCell ref="H184:K184"/>
    <mergeCell ref="B185:C185"/>
    <mergeCell ref="F185:G185"/>
    <mergeCell ref="H185:K185"/>
    <mergeCell ref="B186:C186"/>
    <mergeCell ref="F186:G186"/>
    <mergeCell ref="H186:K186"/>
    <mergeCell ref="F196:G196"/>
    <mergeCell ref="B193:C193"/>
    <mergeCell ref="B205:K205"/>
    <mergeCell ref="B237:C237"/>
    <mergeCell ref="B239:C239"/>
    <mergeCell ref="B240:C240"/>
    <mergeCell ref="B241:C241"/>
    <mergeCell ref="B242:C242"/>
    <mergeCell ref="B243:C243"/>
    <mergeCell ref="B244:C244"/>
    <mergeCell ref="B995:G995"/>
    <mergeCell ref="B996:G996"/>
    <mergeCell ref="B997:G997"/>
    <mergeCell ref="B998:G998"/>
    <mergeCell ref="B999:G999"/>
    <mergeCell ref="B1000:G1000"/>
    <mergeCell ref="B1001:G1001"/>
    <mergeCell ref="B1005:G1005"/>
    <mergeCell ref="B1006:G1006"/>
    <mergeCell ref="B278:C278"/>
    <mergeCell ref="B280:C280"/>
    <mergeCell ref="B281:C281"/>
    <mergeCell ref="B282:C282"/>
    <mergeCell ref="B283:C283"/>
    <mergeCell ref="B284:C284"/>
    <mergeCell ref="B263:C263"/>
    <mergeCell ref="B267:C267"/>
    <mergeCell ref="B316:C316"/>
    <mergeCell ref="B317:C317"/>
    <mergeCell ref="B318:C318"/>
    <mergeCell ref="B322:C322"/>
    <mergeCell ref="B323:C323"/>
    <mergeCell ref="B324:C324"/>
    <mergeCell ref="B325:C325"/>
    <mergeCell ref="B326:C326"/>
    <mergeCell ref="A1140:C1140"/>
    <mergeCell ref="B1118:G1118"/>
    <mergeCell ref="B1119:G1119"/>
    <mergeCell ref="B1120:G1120"/>
    <mergeCell ref="B1121:G1121"/>
    <mergeCell ref="B1122:G1122"/>
    <mergeCell ref="B1123:G1123"/>
    <mergeCell ref="B254:C254"/>
    <mergeCell ref="B255:C255"/>
    <mergeCell ref="B256:C256"/>
    <mergeCell ref="B257:C257"/>
    <mergeCell ref="B258:C258"/>
    <mergeCell ref="B259:C259"/>
    <mergeCell ref="B214:C214"/>
    <mergeCell ref="B215:C215"/>
    <mergeCell ref="B216:C216"/>
    <mergeCell ref="B217:C217"/>
    <mergeCell ref="B218:C218"/>
    <mergeCell ref="B219:C219"/>
    <mergeCell ref="B220:C220"/>
    <mergeCell ref="B221:C221"/>
    <mergeCell ref="B222:C222"/>
    <mergeCell ref="B223:C223"/>
    <mergeCell ref="B224:C224"/>
    <mergeCell ref="B230:C230"/>
    <mergeCell ref="B231:C231"/>
    <mergeCell ref="B248:C248"/>
    <mergeCell ref="B249:C249"/>
    <mergeCell ref="B250:C250"/>
    <mergeCell ref="B252:C252"/>
    <mergeCell ref="B235:C235"/>
    <mergeCell ref="B236:C236"/>
    <mergeCell ref="B1172:G1172"/>
    <mergeCell ref="B1173:G1173"/>
    <mergeCell ref="B1174:G1174"/>
    <mergeCell ref="B1175:G1175"/>
    <mergeCell ref="B1176:G1176"/>
    <mergeCell ref="B1177:G1177"/>
    <mergeCell ref="B1178:G1178"/>
    <mergeCell ref="B1139:G1139"/>
    <mergeCell ref="B1141:G1141"/>
    <mergeCell ref="B1142:G1142"/>
    <mergeCell ref="B1143:G1143"/>
    <mergeCell ref="B1144:G1144"/>
    <mergeCell ref="B1145:G1145"/>
    <mergeCell ref="B1104:G1104"/>
    <mergeCell ref="B1105:G1105"/>
    <mergeCell ref="B1106:G1106"/>
    <mergeCell ref="B1107:G1107"/>
    <mergeCell ref="B1108:G1108"/>
    <mergeCell ref="B1109:G1109"/>
    <mergeCell ref="B1110:G1110"/>
    <mergeCell ref="B1111:G1111"/>
    <mergeCell ref="B1129:G1129"/>
    <mergeCell ref="B1130:G1130"/>
    <mergeCell ref="B1131:G1131"/>
    <mergeCell ref="B1132:G1132"/>
    <mergeCell ref="B1133:G1133"/>
    <mergeCell ref="B1134:G1134"/>
    <mergeCell ref="B1135:G1135"/>
    <mergeCell ref="B1136:G1136"/>
    <mergeCell ref="B1137:G1137"/>
    <mergeCell ref="B1138:G1138"/>
    <mergeCell ref="A1127:C1127"/>
    <mergeCell ref="B1146:G1146"/>
    <mergeCell ref="B1147:G1147"/>
    <mergeCell ref="B1148:G1148"/>
    <mergeCell ref="B1149:G1149"/>
    <mergeCell ref="B1150:G1150"/>
    <mergeCell ref="B1151:G1151"/>
    <mergeCell ref="B1152:G1152"/>
    <mergeCell ref="B1154:G1154"/>
    <mergeCell ref="B1155:G1155"/>
    <mergeCell ref="B1156:G1156"/>
    <mergeCell ref="B1157:G1157"/>
    <mergeCell ref="B1158:G1158"/>
    <mergeCell ref="B1159:G1159"/>
    <mergeCell ref="B1160:G1160"/>
    <mergeCell ref="A1153:C1153"/>
    <mergeCell ref="B1170:G1170"/>
    <mergeCell ref="B1171:G1171"/>
    <mergeCell ref="B268:C268"/>
    <mergeCell ref="B269:C269"/>
    <mergeCell ref="B270:C270"/>
    <mergeCell ref="B271:C271"/>
    <mergeCell ref="B272:C272"/>
    <mergeCell ref="B273:C273"/>
    <mergeCell ref="B274:C274"/>
    <mergeCell ref="A265:C265"/>
    <mergeCell ref="B260:C260"/>
    <mergeCell ref="B261:C261"/>
    <mergeCell ref="B262:C262"/>
    <mergeCell ref="B295:C295"/>
    <mergeCell ref="B296:C296"/>
    <mergeCell ref="B297:C297"/>
    <mergeCell ref="B298:C298"/>
    <mergeCell ref="B299:C299"/>
    <mergeCell ref="B300:C300"/>
    <mergeCell ref="B275:C275"/>
    <mergeCell ref="B276:C276"/>
    <mergeCell ref="B277:C277"/>
    <mergeCell ref="B356:C356"/>
    <mergeCell ref="B301:C301"/>
    <mergeCell ref="B302:C302"/>
    <mergeCell ref="B303:C303"/>
    <mergeCell ref="B285:C285"/>
    <mergeCell ref="B286:C286"/>
    <mergeCell ref="B287:C287"/>
    <mergeCell ref="B288:C288"/>
    <mergeCell ref="B289:C289"/>
    <mergeCell ref="B290:C290"/>
    <mergeCell ref="B291:C291"/>
    <mergeCell ref="B293:C293"/>
    <mergeCell ref="B294:C294"/>
    <mergeCell ref="B315:C315"/>
    <mergeCell ref="B313:C313"/>
    <mergeCell ref="B314:C314"/>
    <mergeCell ref="B337:C337"/>
    <mergeCell ref="B338:C338"/>
    <mergeCell ref="B304:C304"/>
    <mergeCell ref="B307:C307"/>
    <mergeCell ref="B308:C308"/>
    <mergeCell ref="B309:C309"/>
    <mergeCell ref="B310:C310"/>
    <mergeCell ref="B311:C311"/>
    <mergeCell ref="B312:C312"/>
    <mergeCell ref="B346:C346"/>
    <mergeCell ref="B348:C348"/>
    <mergeCell ref="B349:C349"/>
    <mergeCell ref="B350:C350"/>
    <mergeCell ref="B351:C351"/>
    <mergeCell ref="B352:C352"/>
    <mergeCell ref="B353:C353"/>
    <mergeCell ref="B354:C354"/>
    <mergeCell ref="B355:C355"/>
    <mergeCell ref="B339:C339"/>
    <mergeCell ref="B340:C340"/>
    <mergeCell ref="B341:C341"/>
    <mergeCell ref="B342:C342"/>
    <mergeCell ref="B343:C343"/>
    <mergeCell ref="B344:C344"/>
    <mergeCell ref="B345:C345"/>
    <mergeCell ref="B327:C327"/>
    <mergeCell ref="B328:C328"/>
    <mergeCell ref="B329:C329"/>
    <mergeCell ref="B330:C330"/>
    <mergeCell ref="B331:C331"/>
    <mergeCell ref="B332:C332"/>
    <mergeCell ref="B333:C333"/>
    <mergeCell ref="B335:C335"/>
    <mergeCell ref="B336:C336"/>
    <mergeCell ref="B366:C366"/>
    <mergeCell ref="B367:C367"/>
    <mergeCell ref="B368:C368"/>
    <mergeCell ref="B369:C369"/>
    <mergeCell ref="B370:C370"/>
    <mergeCell ref="B371:C371"/>
    <mergeCell ref="B372:C372"/>
    <mergeCell ref="B376:C376"/>
    <mergeCell ref="B377:C377"/>
    <mergeCell ref="B357:C357"/>
    <mergeCell ref="B358:C358"/>
    <mergeCell ref="B359:C359"/>
    <mergeCell ref="B361:C361"/>
    <mergeCell ref="B362:C362"/>
    <mergeCell ref="B363:C363"/>
    <mergeCell ref="B364:C364"/>
    <mergeCell ref="B365:C365"/>
    <mergeCell ref="B387:C387"/>
    <mergeCell ref="B389:C389"/>
    <mergeCell ref="B390:C390"/>
    <mergeCell ref="B391:C391"/>
    <mergeCell ref="B392:C392"/>
    <mergeCell ref="B393:C393"/>
    <mergeCell ref="B394:C394"/>
    <mergeCell ref="B395:C395"/>
    <mergeCell ref="B396:C396"/>
    <mergeCell ref="B378:C378"/>
    <mergeCell ref="B379:C379"/>
    <mergeCell ref="B380:C380"/>
    <mergeCell ref="B381:C381"/>
    <mergeCell ref="B382:C382"/>
    <mergeCell ref="B383:C383"/>
    <mergeCell ref="B384:C384"/>
    <mergeCell ref="B385:C385"/>
    <mergeCell ref="B386:C386"/>
    <mergeCell ref="B407:C407"/>
    <mergeCell ref="B408:C408"/>
    <mergeCell ref="B409:C409"/>
    <mergeCell ref="B410:C410"/>
    <mergeCell ref="B411:C411"/>
    <mergeCell ref="B412:C412"/>
    <mergeCell ref="B413:C413"/>
    <mergeCell ref="B415:C415"/>
    <mergeCell ref="B416:C416"/>
    <mergeCell ref="B397:C397"/>
    <mergeCell ref="B398:C398"/>
    <mergeCell ref="B399:C399"/>
    <mergeCell ref="B400:C400"/>
    <mergeCell ref="B402:C402"/>
    <mergeCell ref="B403:C403"/>
    <mergeCell ref="B404:C404"/>
    <mergeCell ref="B405:C405"/>
    <mergeCell ref="B406:C406"/>
    <mergeCell ref="B426:C426"/>
    <mergeCell ref="B430:C430"/>
    <mergeCell ref="B431:C431"/>
    <mergeCell ref="B432:C432"/>
    <mergeCell ref="B433:C433"/>
    <mergeCell ref="B434:C434"/>
    <mergeCell ref="B435:C435"/>
    <mergeCell ref="B436:C436"/>
    <mergeCell ref="B437:C437"/>
    <mergeCell ref="B417:C417"/>
    <mergeCell ref="B418:C418"/>
    <mergeCell ref="B419:C419"/>
    <mergeCell ref="B420:C420"/>
    <mergeCell ref="B421:C421"/>
    <mergeCell ref="B422:C422"/>
    <mergeCell ref="B423:C423"/>
    <mergeCell ref="B424:C424"/>
    <mergeCell ref="B425:C425"/>
    <mergeCell ref="B448:C448"/>
    <mergeCell ref="B449:C449"/>
    <mergeCell ref="B450:C450"/>
    <mergeCell ref="B451:C451"/>
    <mergeCell ref="B452:C452"/>
    <mergeCell ref="B453:C453"/>
    <mergeCell ref="B454:C454"/>
    <mergeCell ref="B457:C457"/>
    <mergeCell ref="B458:C458"/>
    <mergeCell ref="B438:C438"/>
    <mergeCell ref="B439:C439"/>
    <mergeCell ref="B440:C440"/>
    <mergeCell ref="B441:C441"/>
    <mergeCell ref="B443:C443"/>
    <mergeCell ref="B444:C444"/>
    <mergeCell ref="B445:C445"/>
    <mergeCell ref="B446:C446"/>
    <mergeCell ref="B447:C447"/>
    <mergeCell ref="B468:C468"/>
    <mergeCell ref="B470:C470"/>
    <mergeCell ref="B471:C471"/>
    <mergeCell ref="B472:C472"/>
    <mergeCell ref="B473:C473"/>
    <mergeCell ref="B474:C474"/>
    <mergeCell ref="B475:C475"/>
    <mergeCell ref="B476:C476"/>
    <mergeCell ref="B477:C477"/>
    <mergeCell ref="A483:C483"/>
    <mergeCell ref="B459:C459"/>
    <mergeCell ref="B460:C460"/>
    <mergeCell ref="B461:C461"/>
    <mergeCell ref="B462:C462"/>
    <mergeCell ref="B463:C463"/>
    <mergeCell ref="B464:C464"/>
    <mergeCell ref="B465:C465"/>
    <mergeCell ref="B466:C466"/>
    <mergeCell ref="B467:C467"/>
    <mergeCell ref="B490:C490"/>
    <mergeCell ref="B491:C491"/>
    <mergeCell ref="B492:C492"/>
    <mergeCell ref="B493:C493"/>
    <mergeCell ref="B494:C494"/>
    <mergeCell ref="B495:C495"/>
    <mergeCell ref="B496:C496"/>
    <mergeCell ref="B498:C498"/>
    <mergeCell ref="B499:C499"/>
    <mergeCell ref="B478:C478"/>
    <mergeCell ref="B479:C479"/>
    <mergeCell ref="B480:C480"/>
    <mergeCell ref="B481:C481"/>
    <mergeCell ref="B485:C485"/>
    <mergeCell ref="B486:C486"/>
    <mergeCell ref="B487:C487"/>
    <mergeCell ref="B488:C488"/>
    <mergeCell ref="B489:C489"/>
    <mergeCell ref="B509:C509"/>
    <mergeCell ref="B511:C511"/>
    <mergeCell ref="B512:C512"/>
    <mergeCell ref="B513:C513"/>
    <mergeCell ref="B514:C514"/>
    <mergeCell ref="B515:C515"/>
    <mergeCell ref="B516:C516"/>
    <mergeCell ref="B517:C517"/>
    <mergeCell ref="B518:C518"/>
    <mergeCell ref="B500:C500"/>
    <mergeCell ref="B501:C501"/>
    <mergeCell ref="B502:C502"/>
    <mergeCell ref="B503:C503"/>
    <mergeCell ref="B504:C504"/>
    <mergeCell ref="B505:C505"/>
    <mergeCell ref="B506:C506"/>
    <mergeCell ref="B507:C507"/>
    <mergeCell ref="B508:C508"/>
    <mergeCell ref="B529:C529"/>
    <mergeCell ref="B530:C530"/>
    <mergeCell ref="B531:C531"/>
    <mergeCell ref="B532:C532"/>
    <mergeCell ref="B533:C533"/>
    <mergeCell ref="B534:C534"/>
    <mergeCell ref="B535:C535"/>
    <mergeCell ref="B539:C539"/>
    <mergeCell ref="B540:C540"/>
    <mergeCell ref="A537:C537"/>
    <mergeCell ref="B519:C519"/>
    <mergeCell ref="B520:C520"/>
    <mergeCell ref="B521:C521"/>
    <mergeCell ref="B522:C522"/>
    <mergeCell ref="B524:C524"/>
    <mergeCell ref="B525:C525"/>
    <mergeCell ref="B526:C526"/>
    <mergeCell ref="B527:C527"/>
    <mergeCell ref="B528:C528"/>
    <mergeCell ref="B550:C550"/>
    <mergeCell ref="B552:C552"/>
    <mergeCell ref="B553:C553"/>
    <mergeCell ref="B554:C554"/>
    <mergeCell ref="B555:C555"/>
    <mergeCell ref="B556:C556"/>
    <mergeCell ref="B557:C557"/>
    <mergeCell ref="B558:C558"/>
    <mergeCell ref="B559:C559"/>
    <mergeCell ref="B541:C541"/>
    <mergeCell ref="B542:C542"/>
    <mergeCell ref="B543:C543"/>
    <mergeCell ref="B544:C544"/>
    <mergeCell ref="B545:C545"/>
    <mergeCell ref="B546:C546"/>
    <mergeCell ref="B547:C547"/>
    <mergeCell ref="B548:C548"/>
    <mergeCell ref="B549:C549"/>
    <mergeCell ref="B570:C570"/>
    <mergeCell ref="B571:C571"/>
    <mergeCell ref="B572:C572"/>
    <mergeCell ref="B573:C573"/>
    <mergeCell ref="B574:C574"/>
    <mergeCell ref="B575:C575"/>
    <mergeCell ref="B576:C576"/>
    <mergeCell ref="B579:C579"/>
    <mergeCell ref="B582:C582"/>
    <mergeCell ref="B560:C560"/>
    <mergeCell ref="B561:C561"/>
    <mergeCell ref="B562:C562"/>
    <mergeCell ref="B563:C563"/>
    <mergeCell ref="B565:C565"/>
    <mergeCell ref="B566:C566"/>
    <mergeCell ref="B567:C567"/>
    <mergeCell ref="B568:C568"/>
    <mergeCell ref="B569:C569"/>
    <mergeCell ref="B604:C604"/>
    <mergeCell ref="B607:C607"/>
    <mergeCell ref="B608:C608"/>
    <mergeCell ref="B609:C609"/>
    <mergeCell ref="B610:C610"/>
    <mergeCell ref="B611:C611"/>
    <mergeCell ref="B612:C612"/>
    <mergeCell ref="B613:C613"/>
    <mergeCell ref="B614:C614"/>
    <mergeCell ref="A619:C619"/>
    <mergeCell ref="B583:C583"/>
    <mergeCell ref="B585:C585"/>
    <mergeCell ref="B588:C588"/>
    <mergeCell ref="B589:C589"/>
    <mergeCell ref="B591:C591"/>
    <mergeCell ref="B594:C594"/>
    <mergeCell ref="B595:C595"/>
    <mergeCell ref="B600:C600"/>
    <mergeCell ref="B603:C603"/>
    <mergeCell ref="B625:C625"/>
    <mergeCell ref="B626:C626"/>
    <mergeCell ref="B627:C627"/>
    <mergeCell ref="B628:C628"/>
    <mergeCell ref="B629:C629"/>
    <mergeCell ref="B630:C630"/>
    <mergeCell ref="B631:C631"/>
    <mergeCell ref="B633:C633"/>
    <mergeCell ref="B634:C634"/>
    <mergeCell ref="A632:C632"/>
    <mergeCell ref="B615:C615"/>
    <mergeCell ref="B616:C616"/>
    <mergeCell ref="B617:C617"/>
    <mergeCell ref="B618:C618"/>
    <mergeCell ref="B620:C620"/>
    <mergeCell ref="B621:C621"/>
    <mergeCell ref="B622:C622"/>
    <mergeCell ref="B623:C623"/>
    <mergeCell ref="B624:C624"/>
    <mergeCell ref="B644:C644"/>
    <mergeCell ref="B646:C646"/>
    <mergeCell ref="B647:C647"/>
    <mergeCell ref="B648:C648"/>
    <mergeCell ref="B649:C649"/>
    <mergeCell ref="B650:C650"/>
    <mergeCell ref="B651:C651"/>
    <mergeCell ref="B652:C652"/>
    <mergeCell ref="B653:C653"/>
    <mergeCell ref="B635:C635"/>
    <mergeCell ref="B636:C636"/>
    <mergeCell ref="B637:C637"/>
    <mergeCell ref="B638:C638"/>
    <mergeCell ref="B639:C639"/>
    <mergeCell ref="B640:C640"/>
    <mergeCell ref="B641:C641"/>
    <mergeCell ref="B642:C642"/>
    <mergeCell ref="B643:C643"/>
    <mergeCell ref="B666:C666"/>
    <mergeCell ref="B667:C667"/>
    <mergeCell ref="B668:C668"/>
    <mergeCell ref="B669:C669"/>
    <mergeCell ref="B670:C670"/>
    <mergeCell ref="B671:C671"/>
    <mergeCell ref="B672:C672"/>
    <mergeCell ref="B674:C674"/>
    <mergeCell ref="B675:C675"/>
    <mergeCell ref="B654:C654"/>
    <mergeCell ref="B655:C655"/>
    <mergeCell ref="B656:C656"/>
    <mergeCell ref="B657:C657"/>
    <mergeCell ref="B661:C661"/>
    <mergeCell ref="B662:C662"/>
    <mergeCell ref="B663:C663"/>
    <mergeCell ref="B664:C664"/>
    <mergeCell ref="B665:C665"/>
    <mergeCell ref="B1219:C1219"/>
    <mergeCell ref="B1220:C1220"/>
    <mergeCell ref="B695:C695"/>
    <mergeCell ref="B696:C696"/>
    <mergeCell ref="B697:C697"/>
    <mergeCell ref="B698:C698"/>
    <mergeCell ref="B700:C700"/>
    <mergeCell ref="B701:C701"/>
    <mergeCell ref="B702:C702"/>
    <mergeCell ref="B703:C703"/>
    <mergeCell ref="B704:C704"/>
    <mergeCell ref="B685:C685"/>
    <mergeCell ref="B687:C687"/>
    <mergeCell ref="B688:C688"/>
    <mergeCell ref="B689:C689"/>
    <mergeCell ref="B690:C690"/>
    <mergeCell ref="B691:C691"/>
    <mergeCell ref="B692:C692"/>
    <mergeCell ref="B693:C693"/>
    <mergeCell ref="B694:C694"/>
    <mergeCell ref="B705:C705"/>
    <mergeCell ref="B706:C706"/>
    <mergeCell ref="B1182:G1182"/>
    <mergeCell ref="B1183:G1183"/>
    <mergeCell ref="B1184:G1184"/>
    <mergeCell ref="B1185:G1185"/>
    <mergeCell ref="B1186:G1186"/>
    <mergeCell ref="B1187:G1187"/>
    <mergeCell ref="B1188:G1188"/>
    <mergeCell ref="B1189:G1189"/>
    <mergeCell ref="B1190:G1190"/>
    <mergeCell ref="A1166:C1166"/>
    <mergeCell ref="B1230:C1230"/>
    <mergeCell ref="B1232:C1232"/>
    <mergeCell ref="B1233:C1233"/>
    <mergeCell ref="B1234:C1234"/>
    <mergeCell ref="B1235:C1235"/>
    <mergeCell ref="B1236:C1236"/>
    <mergeCell ref="B1237:C1237"/>
    <mergeCell ref="B1238:C1238"/>
    <mergeCell ref="B1239:C1239"/>
    <mergeCell ref="B1221:C1221"/>
    <mergeCell ref="B1222:C1222"/>
    <mergeCell ref="B1223:C1223"/>
    <mergeCell ref="B1224:C1224"/>
    <mergeCell ref="B1225:C1225"/>
    <mergeCell ref="B1226:C1226"/>
    <mergeCell ref="B1227:C1227"/>
    <mergeCell ref="B1228:C1228"/>
    <mergeCell ref="B1229:C1229"/>
    <mergeCell ref="B1252:C1252"/>
    <mergeCell ref="B1253:C1253"/>
    <mergeCell ref="B1254:C1254"/>
    <mergeCell ref="B1255:C1255"/>
    <mergeCell ref="B1256:C1256"/>
    <mergeCell ref="B1257:C1257"/>
    <mergeCell ref="B1258:C1258"/>
    <mergeCell ref="B1260:C1260"/>
    <mergeCell ref="B1261:C1261"/>
    <mergeCell ref="B1240:C1240"/>
    <mergeCell ref="B1241:C1241"/>
    <mergeCell ref="B1242:C1242"/>
    <mergeCell ref="B1243:C1243"/>
    <mergeCell ref="B1247:C1247"/>
    <mergeCell ref="B1248:C1248"/>
    <mergeCell ref="B1249:C1249"/>
    <mergeCell ref="B1250:C1250"/>
    <mergeCell ref="B1251:C1251"/>
    <mergeCell ref="B1271:C1271"/>
    <mergeCell ref="B1273:C1273"/>
    <mergeCell ref="B1274:C1274"/>
    <mergeCell ref="B1275:C1275"/>
    <mergeCell ref="B1276:C1276"/>
    <mergeCell ref="B1277:C1277"/>
    <mergeCell ref="B1278:C1278"/>
    <mergeCell ref="B1279:C1279"/>
    <mergeCell ref="B1280:C1280"/>
    <mergeCell ref="B1262:C1262"/>
    <mergeCell ref="B1263:C1263"/>
    <mergeCell ref="B1264:C1264"/>
    <mergeCell ref="B1265:C1265"/>
    <mergeCell ref="B1266:C1266"/>
    <mergeCell ref="B1267:C1267"/>
    <mergeCell ref="B1268:C1268"/>
    <mergeCell ref="B1269:C1269"/>
    <mergeCell ref="B1270:C1270"/>
    <mergeCell ref="A1311:K1311"/>
    <mergeCell ref="B1281:C1281"/>
    <mergeCell ref="B1282:C1282"/>
    <mergeCell ref="B1283:C1283"/>
    <mergeCell ref="B1284:C1284"/>
    <mergeCell ref="B1299:C1299"/>
    <mergeCell ref="B1300:C1300"/>
    <mergeCell ref="B1301:C1301"/>
    <mergeCell ref="B1302:C1302"/>
    <mergeCell ref="B1303:C1303"/>
    <mergeCell ref="B1325:C1325"/>
    <mergeCell ref="B1327:C1327"/>
    <mergeCell ref="B1328:C1328"/>
    <mergeCell ref="B1329:C1329"/>
    <mergeCell ref="B1330:C1330"/>
    <mergeCell ref="B1331:C1331"/>
    <mergeCell ref="B1332:C1332"/>
    <mergeCell ref="B1289:C1289"/>
    <mergeCell ref="B1290:C1290"/>
    <mergeCell ref="B1291:C1291"/>
    <mergeCell ref="B1292:C1292"/>
    <mergeCell ref="B1293:C1293"/>
    <mergeCell ref="B1294:C1294"/>
    <mergeCell ref="B1295:C1295"/>
    <mergeCell ref="B1296:C1296"/>
    <mergeCell ref="B1297:C1297"/>
    <mergeCell ref="B1304:C1304"/>
    <mergeCell ref="B1305:C1305"/>
    <mergeCell ref="B1306:C1306"/>
    <mergeCell ref="B1307:C1307"/>
    <mergeCell ref="B1308:C1308"/>
    <mergeCell ref="B1309:C1309"/>
    <mergeCell ref="B1335:C1335"/>
    <mergeCell ref="B1336:C1336"/>
    <mergeCell ref="B1337:C1337"/>
    <mergeCell ref="B1338:C1338"/>
    <mergeCell ref="B1341:C1341"/>
    <mergeCell ref="B1342:C1342"/>
    <mergeCell ref="B1343:C1343"/>
    <mergeCell ref="B1344:C1344"/>
    <mergeCell ref="B1345:C1345"/>
    <mergeCell ref="B1365:C1365"/>
    <mergeCell ref="B1369:C1369"/>
    <mergeCell ref="B1370:C1370"/>
    <mergeCell ref="B1371:C1371"/>
    <mergeCell ref="B1372:C1372"/>
    <mergeCell ref="B1333:C1333"/>
    <mergeCell ref="B1334:C1334"/>
    <mergeCell ref="B1316:C1316"/>
    <mergeCell ref="B1317:C1317"/>
    <mergeCell ref="B1318:C1318"/>
    <mergeCell ref="B1319:C1319"/>
    <mergeCell ref="B1320:C1320"/>
    <mergeCell ref="B1321:C1321"/>
    <mergeCell ref="B1322:C1322"/>
    <mergeCell ref="B1323:C1323"/>
    <mergeCell ref="B1324:C1324"/>
    <mergeCell ref="B1346:C1346"/>
    <mergeCell ref="B1347:C1347"/>
    <mergeCell ref="B1348:C1348"/>
    <mergeCell ref="B1349:C1349"/>
    <mergeCell ref="B1350:C1350"/>
    <mergeCell ref="B1351:C1351"/>
    <mergeCell ref="B1362:C1362"/>
    <mergeCell ref="B1364:C1364"/>
    <mergeCell ref="B1387:C1387"/>
    <mergeCell ref="B1388:C1388"/>
    <mergeCell ref="B1389:C1389"/>
    <mergeCell ref="B1390:C1390"/>
    <mergeCell ref="B1377:C1377"/>
    <mergeCell ref="B1378:C1378"/>
    <mergeCell ref="B1379:C1379"/>
    <mergeCell ref="B1380:C1380"/>
    <mergeCell ref="B1382:C1382"/>
    <mergeCell ref="B1383:C1383"/>
    <mergeCell ref="B1384:C1384"/>
    <mergeCell ref="B1385:C1385"/>
    <mergeCell ref="B1386:C1386"/>
    <mergeCell ref="B1352:C1352"/>
    <mergeCell ref="B1354:C1354"/>
    <mergeCell ref="B1355:C1355"/>
    <mergeCell ref="B1504:C1504"/>
    <mergeCell ref="B1505:C1505"/>
    <mergeCell ref="B1477:C1477"/>
    <mergeCell ref="B1475:C1475"/>
    <mergeCell ref="B1486:C1486"/>
    <mergeCell ref="B1491:C1491"/>
    <mergeCell ref="B1489:C1489"/>
    <mergeCell ref="B1490:C1490"/>
    <mergeCell ref="B1498:C1498"/>
    <mergeCell ref="B1499:C1499"/>
    <mergeCell ref="B1500:C1500"/>
    <mergeCell ref="B1501:C1501"/>
    <mergeCell ref="B1428:C1428"/>
    <mergeCell ref="B1492:C1492"/>
    <mergeCell ref="B1493:C1493"/>
    <mergeCell ref="B1494:C1494"/>
    <mergeCell ref="B1495:C1495"/>
    <mergeCell ref="B1497:C1497"/>
    <mergeCell ref="B1502:C1502"/>
    <mergeCell ref="B1503:C1503"/>
    <mergeCell ref="B1447:C1447"/>
    <mergeCell ref="B1429:C1429"/>
    <mergeCell ref="B1430:C1430"/>
    <mergeCell ref="B1431:C1431"/>
    <mergeCell ref="B1478:C1478"/>
    <mergeCell ref="B1479:C1479"/>
    <mergeCell ref="B1462:C1462"/>
    <mergeCell ref="B1463:C1463"/>
    <mergeCell ref="B1464:C1464"/>
    <mergeCell ref="B1465:C1465"/>
    <mergeCell ref="B1439:C1439"/>
    <mergeCell ref="B1440:C1440"/>
    <mergeCell ref="B1446:C1446"/>
    <mergeCell ref="A1451:I1451"/>
    <mergeCell ref="B1404:C1404"/>
    <mergeCell ref="B1405:C1405"/>
    <mergeCell ref="B1406:C1406"/>
    <mergeCell ref="B1417:C1417"/>
    <mergeCell ref="B1418:C1418"/>
    <mergeCell ref="B1419:C1419"/>
    <mergeCell ref="B1420:C1420"/>
    <mergeCell ref="B1424:C1424"/>
    <mergeCell ref="A659:C659"/>
    <mergeCell ref="A597:C597"/>
    <mergeCell ref="B719:G719"/>
    <mergeCell ref="B720:G720"/>
    <mergeCell ref="B721:G721"/>
    <mergeCell ref="B722:G722"/>
    <mergeCell ref="B723:G723"/>
    <mergeCell ref="B724:G724"/>
    <mergeCell ref="B725:G725"/>
    <mergeCell ref="B726:G726"/>
    <mergeCell ref="A716:G716"/>
    <mergeCell ref="B728:G728"/>
    <mergeCell ref="B727:G727"/>
    <mergeCell ref="B729:G729"/>
    <mergeCell ref="B730:G730"/>
    <mergeCell ref="B732:G732"/>
    <mergeCell ref="B733:G733"/>
    <mergeCell ref="B1391:C1391"/>
    <mergeCell ref="B1392:C1392"/>
    <mergeCell ref="B1393:C1393"/>
    <mergeCell ref="B1396:C1396"/>
    <mergeCell ref="B1397:C1397"/>
    <mergeCell ref="B6:K6"/>
    <mergeCell ref="A1569:C1569"/>
    <mergeCell ref="D1569:E1569"/>
    <mergeCell ref="B21:K22"/>
    <mergeCell ref="A1566:C1566"/>
    <mergeCell ref="D1566:E1566"/>
    <mergeCell ref="A264:K264"/>
    <mergeCell ref="B1506:C1506"/>
    <mergeCell ref="A428:C428"/>
    <mergeCell ref="A374:C374"/>
    <mergeCell ref="A320:C320"/>
    <mergeCell ref="A209:C209"/>
    <mergeCell ref="B1468:C1468"/>
    <mergeCell ref="B1469:C1469"/>
    <mergeCell ref="B1473:C1473"/>
    <mergeCell ref="B177:C177"/>
    <mergeCell ref="F177:G177"/>
    <mergeCell ref="H177:K177"/>
    <mergeCell ref="B182:C182"/>
    <mergeCell ref="B1432:C1432"/>
    <mergeCell ref="B1433:C1433"/>
    <mergeCell ref="B1434:C1434"/>
    <mergeCell ref="B1435:C1435"/>
    <mergeCell ref="B1437:C1437"/>
    <mergeCell ref="B1438:C1438"/>
    <mergeCell ref="B1476:C1476"/>
    <mergeCell ref="B1448:C1448"/>
    <mergeCell ref="B1455:C1455"/>
    <mergeCell ref="F182:G182"/>
    <mergeCell ref="H182:K182"/>
    <mergeCell ref="B183:C183"/>
    <mergeCell ref="F183:G183"/>
    <mergeCell ref="B178:C178"/>
    <mergeCell ref="F178:G178"/>
    <mergeCell ref="H178:K178"/>
    <mergeCell ref="B179:C179"/>
    <mergeCell ref="F179:G179"/>
    <mergeCell ref="H179:K179"/>
    <mergeCell ref="B180:C180"/>
    <mergeCell ref="B181:C181"/>
    <mergeCell ref="F181:G181"/>
    <mergeCell ref="H181:K181"/>
    <mergeCell ref="B734:G734"/>
    <mergeCell ref="B735:G735"/>
    <mergeCell ref="B736:G736"/>
    <mergeCell ref="B737:G737"/>
    <mergeCell ref="B738:G738"/>
    <mergeCell ref="B739:G739"/>
    <mergeCell ref="B740:G740"/>
    <mergeCell ref="A715:I715"/>
    <mergeCell ref="B707:C707"/>
    <mergeCell ref="B708:C708"/>
    <mergeCell ref="B709:C709"/>
    <mergeCell ref="B710:C710"/>
    <mergeCell ref="B711:C711"/>
    <mergeCell ref="B676:C676"/>
    <mergeCell ref="B677:C677"/>
    <mergeCell ref="B678:C678"/>
    <mergeCell ref="B679:C679"/>
    <mergeCell ref="B680:C680"/>
    <mergeCell ref="B681:C681"/>
    <mergeCell ref="B682:C682"/>
    <mergeCell ref="B683:C683"/>
    <mergeCell ref="B684:C684"/>
    <mergeCell ref="B741:G741"/>
    <mergeCell ref="B742:G742"/>
    <mergeCell ref="B743:G743"/>
    <mergeCell ref="B745:G745"/>
    <mergeCell ref="B746:G746"/>
    <mergeCell ref="B747:G747"/>
    <mergeCell ref="B748:G748"/>
    <mergeCell ref="B749:G749"/>
    <mergeCell ref="B750:G750"/>
    <mergeCell ref="B751:G751"/>
    <mergeCell ref="B752:G752"/>
    <mergeCell ref="B753:G753"/>
    <mergeCell ref="B754:G754"/>
    <mergeCell ref="B755:G755"/>
    <mergeCell ref="B756:G756"/>
    <mergeCell ref="B758:G758"/>
    <mergeCell ref="B759:G759"/>
    <mergeCell ref="B760:G760"/>
    <mergeCell ref="B761:G761"/>
    <mergeCell ref="B762:G762"/>
    <mergeCell ref="B763:G763"/>
    <mergeCell ref="B764:G764"/>
    <mergeCell ref="B765:G765"/>
    <mergeCell ref="B766:G766"/>
    <mergeCell ref="B767:G767"/>
    <mergeCell ref="B768:G768"/>
    <mergeCell ref="B769:G769"/>
    <mergeCell ref="B773:G773"/>
    <mergeCell ref="A771:G771"/>
    <mergeCell ref="B774:G774"/>
    <mergeCell ref="B775:G775"/>
    <mergeCell ref="B776:G776"/>
    <mergeCell ref="B777:G777"/>
    <mergeCell ref="B778:G778"/>
    <mergeCell ref="A770:I770"/>
    <mergeCell ref="B779:G779"/>
    <mergeCell ref="B780:G780"/>
    <mergeCell ref="B781:G781"/>
    <mergeCell ref="B782:G782"/>
    <mergeCell ref="B783:G783"/>
    <mergeCell ref="B784:G784"/>
    <mergeCell ref="B786:G786"/>
    <mergeCell ref="B787:G787"/>
    <mergeCell ref="B788:G788"/>
    <mergeCell ref="B789:G789"/>
    <mergeCell ref="B790:G790"/>
    <mergeCell ref="B791:G791"/>
    <mergeCell ref="B792:G792"/>
    <mergeCell ref="B793:G793"/>
    <mergeCell ref="B794:G794"/>
    <mergeCell ref="B795:G795"/>
    <mergeCell ref="B796:G796"/>
    <mergeCell ref="B797:G797"/>
    <mergeCell ref="B799:G799"/>
    <mergeCell ref="B800:G800"/>
    <mergeCell ref="B801:G801"/>
    <mergeCell ref="B802:G802"/>
    <mergeCell ref="B805:G805"/>
    <mergeCell ref="B806:G806"/>
    <mergeCell ref="B807:G807"/>
    <mergeCell ref="B803:G803"/>
    <mergeCell ref="B804:G804"/>
    <mergeCell ref="B808:G808"/>
    <mergeCell ref="B809:G809"/>
    <mergeCell ref="B810:G810"/>
    <mergeCell ref="B813:G813"/>
    <mergeCell ref="B814:G814"/>
    <mergeCell ref="B815:G815"/>
    <mergeCell ref="B816:G816"/>
    <mergeCell ref="B817:G817"/>
    <mergeCell ref="B818:G818"/>
    <mergeCell ref="B819:G819"/>
    <mergeCell ref="B820:G820"/>
    <mergeCell ref="B821:G821"/>
    <mergeCell ref="B822:G822"/>
    <mergeCell ref="B823:G823"/>
    <mergeCell ref="B824:G824"/>
    <mergeCell ref="B828:G828"/>
    <mergeCell ref="B829:G829"/>
    <mergeCell ref="B830:G830"/>
    <mergeCell ref="B831:G831"/>
    <mergeCell ref="B832:G832"/>
    <mergeCell ref="B833:G833"/>
    <mergeCell ref="A826:G826"/>
    <mergeCell ref="B834:G834"/>
    <mergeCell ref="B835:G835"/>
    <mergeCell ref="A825:I825"/>
    <mergeCell ref="B836:G836"/>
    <mergeCell ref="B837:G837"/>
    <mergeCell ref="B838:G838"/>
    <mergeCell ref="B839:G839"/>
    <mergeCell ref="B841:G841"/>
    <mergeCell ref="B842:G842"/>
    <mergeCell ref="B843:G843"/>
    <mergeCell ref="B844:G844"/>
    <mergeCell ref="B859:G859"/>
    <mergeCell ref="B900:G900"/>
    <mergeCell ref="B860:G860"/>
    <mergeCell ref="B861:G861"/>
    <mergeCell ref="B862:G862"/>
    <mergeCell ref="B863:G863"/>
    <mergeCell ref="B864:G864"/>
    <mergeCell ref="B865:G865"/>
    <mergeCell ref="B845:G845"/>
    <mergeCell ref="B846:G846"/>
    <mergeCell ref="B847:G847"/>
    <mergeCell ref="B848:G848"/>
    <mergeCell ref="B849:G849"/>
    <mergeCell ref="B850:G850"/>
    <mergeCell ref="B851:G851"/>
    <mergeCell ref="B852:G852"/>
    <mergeCell ref="B854:G854"/>
    <mergeCell ref="B855:G855"/>
    <mergeCell ref="B856:G856"/>
    <mergeCell ref="B857:G857"/>
    <mergeCell ref="B858:G858"/>
    <mergeCell ref="B871:G871"/>
    <mergeCell ref="B872:G872"/>
    <mergeCell ref="B873:G873"/>
    <mergeCell ref="B874:G874"/>
    <mergeCell ref="B875:G875"/>
    <mergeCell ref="B876:G876"/>
    <mergeCell ref="B877:G877"/>
    <mergeCell ref="B878:G878"/>
    <mergeCell ref="B882:G882"/>
    <mergeCell ref="B883:G883"/>
    <mergeCell ref="B884:G884"/>
    <mergeCell ref="B885:G885"/>
    <mergeCell ref="B886:G886"/>
    <mergeCell ref="B867:G867"/>
    <mergeCell ref="B868:G868"/>
    <mergeCell ref="B869:G869"/>
    <mergeCell ref="B887:G887"/>
    <mergeCell ref="B888:G888"/>
    <mergeCell ref="B889:G889"/>
    <mergeCell ref="B890:G890"/>
    <mergeCell ref="A879:I879"/>
    <mergeCell ref="B870:G870"/>
    <mergeCell ref="B891:G891"/>
    <mergeCell ref="B892:G892"/>
    <mergeCell ref="B893:G893"/>
    <mergeCell ref="B895:G895"/>
    <mergeCell ref="B896:G896"/>
    <mergeCell ref="B897:G897"/>
    <mergeCell ref="B898:G898"/>
    <mergeCell ref="B899:G899"/>
    <mergeCell ref="B901:G901"/>
    <mergeCell ref="B902:G902"/>
    <mergeCell ref="B903:G903"/>
    <mergeCell ref="B904:G904"/>
    <mergeCell ref="B905:G905"/>
    <mergeCell ref="B906:G906"/>
    <mergeCell ref="B908:G908"/>
    <mergeCell ref="B909:G909"/>
    <mergeCell ref="B910:G910"/>
    <mergeCell ref="B911:G911"/>
    <mergeCell ref="B912:G912"/>
    <mergeCell ref="B913:G913"/>
    <mergeCell ref="B914:G914"/>
    <mergeCell ref="B915:G915"/>
    <mergeCell ref="B916:G916"/>
    <mergeCell ref="B917:G917"/>
    <mergeCell ref="B936:G936"/>
    <mergeCell ref="B918:G918"/>
    <mergeCell ref="B919:G919"/>
    <mergeCell ref="B923:G923"/>
    <mergeCell ref="B924:G924"/>
    <mergeCell ref="B925:G925"/>
    <mergeCell ref="B926:G926"/>
    <mergeCell ref="B927:G927"/>
    <mergeCell ref="B928:G928"/>
    <mergeCell ref="B929:G929"/>
    <mergeCell ref="B930:G930"/>
    <mergeCell ref="B931:G931"/>
    <mergeCell ref="B932:G932"/>
    <mergeCell ref="B933:G933"/>
    <mergeCell ref="B934:G934"/>
    <mergeCell ref="A920:I920"/>
    <mergeCell ref="B937:G937"/>
    <mergeCell ref="B938:G938"/>
    <mergeCell ref="B940:G940"/>
    <mergeCell ref="B941:G941"/>
    <mergeCell ref="B942:G942"/>
    <mergeCell ref="B943:G943"/>
    <mergeCell ref="B944:G944"/>
    <mergeCell ref="B945:G945"/>
    <mergeCell ref="B946:G946"/>
    <mergeCell ref="B947:G947"/>
    <mergeCell ref="B949:G949"/>
    <mergeCell ref="B950:G950"/>
    <mergeCell ref="B951:G951"/>
    <mergeCell ref="B952:G952"/>
    <mergeCell ref="B953:G953"/>
    <mergeCell ref="B954:G954"/>
    <mergeCell ref="B939:G939"/>
    <mergeCell ref="B955:G955"/>
    <mergeCell ref="B956:G956"/>
    <mergeCell ref="B975:G975"/>
    <mergeCell ref="B957:G957"/>
    <mergeCell ref="B958:G958"/>
    <mergeCell ref="B959:G959"/>
    <mergeCell ref="B960:G960"/>
    <mergeCell ref="B965:G965"/>
    <mergeCell ref="B966:G966"/>
    <mergeCell ref="B967:G967"/>
    <mergeCell ref="B968:G968"/>
    <mergeCell ref="B969:G969"/>
    <mergeCell ref="B970:G970"/>
    <mergeCell ref="B971:G971"/>
    <mergeCell ref="B972:G972"/>
    <mergeCell ref="B973:G973"/>
    <mergeCell ref="B974:G974"/>
    <mergeCell ref="A961:I961"/>
    <mergeCell ref="B1029:G1029"/>
    <mergeCell ref="B976:G976"/>
    <mergeCell ref="B978:G978"/>
    <mergeCell ref="B980:G980"/>
    <mergeCell ref="B981:G981"/>
    <mergeCell ref="B982:G982"/>
    <mergeCell ref="B983:G983"/>
    <mergeCell ref="B984:G984"/>
    <mergeCell ref="B985:G985"/>
    <mergeCell ref="B986:G986"/>
    <mergeCell ref="B987:G987"/>
    <mergeCell ref="B988:G988"/>
    <mergeCell ref="B989:G989"/>
    <mergeCell ref="B991:G991"/>
    <mergeCell ref="B992:G992"/>
    <mergeCell ref="B993:G993"/>
    <mergeCell ref="B994:G994"/>
    <mergeCell ref="B979:G979"/>
    <mergeCell ref="A1016:I1016"/>
    <mergeCell ref="B1033:G1033"/>
    <mergeCell ref="B1002:G1002"/>
    <mergeCell ref="B1004:G1004"/>
    <mergeCell ref="B1054:G1054"/>
    <mergeCell ref="B1034:G1034"/>
    <mergeCell ref="B1035:G1035"/>
    <mergeCell ref="B1036:G1036"/>
    <mergeCell ref="B1037:G1037"/>
    <mergeCell ref="B1038:G1038"/>
    <mergeCell ref="B1039:G1039"/>
    <mergeCell ref="B1011:G1011"/>
    <mergeCell ref="B1012:G1012"/>
    <mergeCell ref="B1013:G1013"/>
    <mergeCell ref="B1014:G1014"/>
    <mergeCell ref="B1007:G1007"/>
    <mergeCell ref="B1008:G1008"/>
    <mergeCell ref="B1009:G1009"/>
    <mergeCell ref="B1010:G1010"/>
    <mergeCell ref="B1015:G1015"/>
    <mergeCell ref="B1019:G1019"/>
    <mergeCell ref="B1020:G1020"/>
    <mergeCell ref="B1021:G1021"/>
    <mergeCell ref="B1049:G1049"/>
    <mergeCell ref="B1022:G1022"/>
    <mergeCell ref="B1030:G1030"/>
    <mergeCell ref="B1032:G1032"/>
    <mergeCell ref="B1023:G1023"/>
    <mergeCell ref="B1024:G1024"/>
    <mergeCell ref="B1025:G1025"/>
    <mergeCell ref="B1026:G1026"/>
    <mergeCell ref="B1027:G1027"/>
    <mergeCell ref="B1028:G1028"/>
    <mergeCell ref="B1443:C1443"/>
    <mergeCell ref="B1444:C1444"/>
    <mergeCell ref="B1445:C1445"/>
    <mergeCell ref="B1045:G1045"/>
    <mergeCell ref="B1046:G1046"/>
    <mergeCell ref="B1047:G1047"/>
    <mergeCell ref="B1048:G1048"/>
    <mergeCell ref="B1040:G1040"/>
    <mergeCell ref="B1041:G1041"/>
    <mergeCell ref="B1042:G1042"/>
    <mergeCell ref="B1043:G1043"/>
    <mergeCell ref="B1067:G1067"/>
    <mergeCell ref="B1068:G1068"/>
    <mergeCell ref="B1069:G1069"/>
    <mergeCell ref="B1073:G1073"/>
    <mergeCell ref="B1050:G1050"/>
    <mergeCell ref="B1051:G1051"/>
    <mergeCell ref="B1052:G1052"/>
    <mergeCell ref="B1053:G1053"/>
    <mergeCell ref="B1425:C1425"/>
    <mergeCell ref="B1426:C1426"/>
    <mergeCell ref="B1427:C1427"/>
    <mergeCell ref="B1407:C1407"/>
    <mergeCell ref="B1409:C1409"/>
    <mergeCell ref="B1410:C1410"/>
    <mergeCell ref="B1411:C1411"/>
    <mergeCell ref="B1412:C1412"/>
    <mergeCell ref="B1413:C1413"/>
    <mergeCell ref="B1414:C1414"/>
    <mergeCell ref="B1415:C1415"/>
    <mergeCell ref="B1416:C1416"/>
    <mergeCell ref="B1398:C1398"/>
    <mergeCell ref="B1077:G1077"/>
    <mergeCell ref="B1078:G1078"/>
    <mergeCell ref="B1079:G1079"/>
    <mergeCell ref="B1055:G1055"/>
    <mergeCell ref="B1056:G1056"/>
    <mergeCell ref="B1058:G1058"/>
    <mergeCell ref="B1059:G1059"/>
    <mergeCell ref="B1060:G1060"/>
    <mergeCell ref="B1061:G1061"/>
    <mergeCell ref="B1062:G1062"/>
    <mergeCell ref="B1063:G1063"/>
    <mergeCell ref="B1064:G1064"/>
    <mergeCell ref="B1065:G1065"/>
    <mergeCell ref="B1066:G1066"/>
    <mergeCell ref="B1441:C1441"/>
    <mergeCell ref="B1442:C1442"/>
    <mergeCell ref="B1399:C1399"/>
    <mergeCell ref="B1400:C1400"/>
    <mergeCell ref="B1401:C1401"/>
    <mergeCell ref="B1402:C1402"/>
    <mergeCell ref="B1403:C1403"/>
    <mergeCell ref="B1373:C1373"/>
    <mergeCell ref="B1374:C1374"/>
    <mergeCell ref="B1375:C1375"/>
    <mergeCell ref="B1376:C1376"/>
    <mergeCell ref="B1356:C1356"/>
    <mergeCell ref="B1357:C1357"/>
    <mergeCell ref="B1358:C1358"/>
    <mergeCell ref="B1359:C1359"/>
    <mergeCell ref="B1360:C1360"/>
    <mergeCell ref="B1361:C1361"/>
    <mergeCell ref="B1363:C1363"/>
    <mergeCell ref="B1537:E1537"/>
    <mergeCell ref="H1537:I1537"/>
    <mergeCell ref="B1522:K1522"/>
    <mergeCell ref="B1524:E1524"/>
    <mergeCell ref="F1524:G1524"/>
    <mergeCell ref="B1525:E1525"/>
    <mergeCell ref="B1526:E1526"/>
    <mergeCell ref="B1191:G1191"/>
    <mergeCell ref="B1192:G1192"/>
    <mergeCell ref="B1193:G1193"/>
    <mergeCell ref="B1196:G1196"/>
    <mergeCell ref="B1199:G1199"/>
    <mergeCell ref="B1200:G1200"/>
    <mergeCell ref="B1202:G1202"/>
    <mergeCell ref="B1205:G1205"/>
    <mergeCell ref="B1206:G1206"/>
    <mergeCell ref="B1208:G1208"/>
    <mergeCell ref="B1211:G1211"/>
    <mergeCell ref="B1212:G1212"/>
    <mergeCell ref="H1524:I1524"/>
    <mergeCell ref="H1525:I1525"/>
    <mergeCell ref="H1526:I1526"/>
    <mergeCell ref="A1482:I1482"/>
    <mergeCell ref="A1216:C1216"/>
    <mergeCell ref="A1245:C1245"/>
    <mergeCell ref="A1312:C1312"/>
    <mergeCell ref="A1367:C1367"/>
    <mergeCell ref="A1422:C1422"/>
    <mergeCell ref="A1452:C1452"/>
    <mergeCell ref="A1483:C1483"/>
    <mergeCell ref="A1213:F1213"/>
    <mergeCell ref="B1461:C1461"/>
    <mergeCell ref="B1096:G1096"/>
    <mergeCell ref="B1097:G1097"/>
    <mergeCell ref="B1098:G1098"/>
    <mergeCell ref="H1536:I1536"/>
    <mergeCell ref="A880:G880"/>
    <mergeCell ref="A921:G921"/>
    <mergeCell ref="A962:G962"/>
    <mergeCell ref="B1528:E1528"/>
    <mergeCell ref="B1529:E1529"/>
    <mergeCell ref="B1530:E1530"/>
    <mergeCell ref="B1531:E1531"/>
    <mergeCell ref="B1532:E1532"/>
    <mergeCell ref="B1533:E1533"/>
    <mergeCell ref="B1534:E1534"/>
    <mergeCell ref="B1535:E1535"/>
    <mergeCell ref="B1536:E1536"/>
    <mergeCell ref="B1100:G1100"/>
    <mergeCell ref="B1101:G1101"/>
    <mergeCell ref="B1102:G1102"/>
    <mergeCell ref="B1103:G1103"/>
    <mergeCell ref="B1113:G1113"/>
    <mergeCell ref="B1114:G1114"/>
    <mergeCell ref="B1115:G1115"/>
    <mergeCell ref="B1116:G1116"/>
    <mergeCell ref="B1117:G1117"/>
    <mergeCell ref="B1092:G1092"/>
    <mergeCell ref="B1093:G1093"/>
    <mergeCell ref="B1094:G1094"/>
    <mergeCell ref="B1095:G1095"/>
    <mergeCell ref="B1074:G1074"/>
    <mergeCell ref="B1075:G1075"/>
    <mergeCell ref="B1076:G1076"/>
    <mergeCell ref="H1533:I1533"/>
    <mergeCell ref="H1534:I1534"/>
    <mergeCell ref="H1535:I1535"/>
    <mergeCell ref="B11:C11"/>
    <mergeCell ref="B12:C12"/>
    <mergeCell ref="B13:C13"/>
    <mergeCell ref="D10:K10"/>
    <mergeCell ref="D11:K11"/>
    <mergeCell ref="A1017:G1017"/>
    <mergeCell ref="A1071:G1071"/>
    <mergeCell ref="A1126:G1126"/>
    <mergeCell ref="A1180:G1180"/>
    <mergeCell ref="B1161:G1161"/>
    <mergeCell ref="B1162:G1162"/>
    <mergeCell ref="B1163:G1163"/>
    <mergeCell ref="B1164:G1164"/>
    <mergeCell ref="B1165:G1165"/>
    <mergeCell ref="B1167:G1167"/>
    <mergeCell ref="B1168:G1168"/>
    <mergeCell ref="B1169:G1169"/>
    <mergeCell ref="B1124:G1124"/>
    <mergeCell ref="B1128:G1128"/>
    <mergeCell ref="B1080:G1080"/>
    <mergeCell ref="B1081:G1081"/>
    <mergeCell ref="B1082:G1082"/>
    <mergeCell ref="B1083:G1083"/>
    <mergeCell ref="B1084:G1084"/>
    <mergeCell ref="B1087:G1087"/>
    <mergeCell ref="B1088:G1088"/>
    <mergeCell ref="B1089:G1089"/>
    <mergeCell ref="B1090:G1090"/>
    <mergeCell ref="B1091:G1091"/>
    <mergeCell ref="A1070:I1070"/>
    <mergeCell ref="A1125:I1125"/>
    <mergeCell ref="A1179:I1179"/>
    <mergeCell ref="H1538:I1538"/>
    <mergeCell ref="H1539:I1539"/>
    <mergeCell ref="H1540:I1540"/>
    <mergeCell ref="B1540:E1540"/>
    <mergeCell ref="F1525:G1525"/>
    <mergeCell ref="F1526:G1526"/>
    <mergeCell ref="F1527:G1527"/>
    <mergeCell ref="F1528:G1528"/>
    <mergeCell ref="F1529:G1529"/>
    <mergeCell ref="F1530:G1530"/>
    <mergeCell ref="F1531:G1531"/>
    <mergeCell ref="F1532:G1532"/>
    <mergeCell ref="F1533:G1533"/>
    <mergeCell ref="F1534:G1534"/>
    <mergeCell ref="F1535:G1535"/>
    <mergeCell ref="F1536:G1536"/>
    <mergeCell ref="F1537:G1537"/>
    <mergeCell ref="F1538:G1538"/>
    <mergeCell ref="F1539:G1539"/>
    <mergeCell ref="F1540:G1540"/>
    <mergeCell ref="B1527:E1527"/>
    <mergeCell ref="B1538:E1538"/>
    <mergeCell ref="B1539:E1539"/>
    <mergeCell ref="H1527:I1527"/>
    <mergeCell ref="H1528:I1528"/>
    <mergeCell ref="H1529:I1529"/>
    <mergeCell ref="H1530:I1530"/>
    <mergeCell ref="H1531:I1531"/>
    <mergeCell ref="H1532:I1532"/>
  </mergeCells>
  <dataValidations count="3">
    <dataValidation type="list" allowBlank="1" showInputMessage="1" showErrorMessage="1" sqref="G17:G18" xr:uid="{00000000-0002-0000-0000-000000000000}">
      <formula1>$AM$2:$AM$13</formula1>
    </dataValidation>
    <dataValidation type="list" allowBlank="1" showInputMessage="1" showErrorMessage="1" sqref="E17:E18" xr:uid="{00000000-0002-0000-0000-000001000000}">
      <formula1>$AQ$2:$AQ$32</formula1>
    </dataValidation>
    <dataValidation type="list" allowBlank="1" showInputMessage="1" showErrorMessage="1" sqref="K213:K224 K226:K237 K239:K250 K252:K263 K267:K278 K280:K291 K293:K304 K307:K318 K322:K333 K335:K346 K348:K359 K361:K372 K376:K387 K389:K400 K402:K413 K415:K426 K430:K441 K443:K454 K457:K468 K470:K481 K485:K496 K498:K509 K511:K522 K524:K535 K539:K550 K552:K563 K565:K576 K579:K583 K585:K589 K591:K595 K600:K604 K607:K618 K620:K631 K633:K644 K646:K657 K661:K672 K674:K685 K687:K698 K700:K711 K1219:K1230 K1232:K1243 K1247:K1258 K1260:K1271 K1273:K1284 K1286:K1297 K1299:K1308 K1314:K1325 K1327:K1338 K1341:K1352 K1354:K1365 K1369:K1380 K1382:K1393 K1396:K1407 K1409:K1420 K1424:K1435 K1437:K1448" xr:uid="{00000000-0002-0000-0000-000002000000}">
      <formula1>$P$209:$P$211</formula1>
    </dataValidation>
  </dataValidations>
  <printOptions horizontalCentered="1"/>
  <pageMargins left="0.51181102362204722" right="0.51181102362204722" top="0.59055118110236227" bottom="0.59055118110236227" header="0.31496062992125984" footer="0.31496062992125984"/>
  <pageSetup scale="34" fitToHeight="0" orientation="portrait" horizontalDpi="4294967294" r:id="rId1"/>
  <headerFooter>
    <oddFooter>&amp;CPágina &amp;P de &amp;N</oddFooter>
  </headerFooter>
  <rowBreaks count="28" manualBreakCount="28">
    <brk id="57" max="16383" man="1"/>
    <brk id="128" max="16383" man="1"/>
    <brk id="203" max="16383" man="1"/>
    <brk id="263" max="16383" man="1"/>
    <brk id="318" max="16383" man="1"/>
    <brk id="372" max="16383" man="1"/>
    <brk id="426" max="16383" man="1"/>
    <brk id="481" max="16383" man="1"/>
    <brk id="535" max="16383" man="1"/>
    <brk id="595" max="16383" man="1"/>
    <brk id="657" max="16383" man="1"/>
    <brk id="714" max="16383" man="1"/>
    <brk id="769" max="16383" man="1"/>
    <brk id="824" max="9" man="1"/>
    <brk id="878" max="16383" man="1"/>
    <brk id="919" max="16383" man="1"/>
    <brk id="960" max="16383" man="1"/>
    <brk id="1015" max="16383" man="1"/>
    <brk id="1069" max="16383" man="1"/>
    <brk id="1124" max="16383" man="1"/>
    <brk id="1178" max="16383" man="1"/>
    <brk id="1243" max="16383" man="1"/>
    <brk id="1310" max="16383" man="1"/>
    <brk id="1365" max="16383" man="1"/>
    <brk id="1420" max="16383" man="1"/>
    <brk id="1450" max="16383" man="1"/>
    <brk id="1480" max="16383" man="1"/>
    <brk id="1521" max="9" man="1"/>
  </rowBreaks>
  <colBreaks count="1" manualBreakCount="1">
    <brk id="11" max="1048575" man="1"/>
  </colBreaks>
  <ignoredErrors>
    <ignoredError sqref="D40"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9"/>
  <sheetViews>
    <sheetView showGridLines="0" zoomScale="75" zoomScaleNormal="75" workbookViewId="0">
      <pane ySplit="2" topLeftCell="A3" activePane="bottomLeft" state="frozen"/>
      <selection pane="bottomLeft" activeCell="B77" sqref="B77:C77"/>
    </sheetView>
  </sheetViews>
  <sheetFormatPr baseColWidth="10" defaultColWidth="11.42578125" defaultRowHeight="15" x14ac:dyDescent="0.25"/>
  <cols>
    <col min="1" max="1" width="2.42578125" style="182" customWidth="1"/>
    <col min="2" max="2" width="37.42578125" style="182" customWidth="1"/>
    <col min="3" max="3" width="97.140625" style="182" customWidth="1"/>
    <col min="4" max="4" width="2.28515625" style="182" customWidth="1"/>
    <col min="5" max="5" width="14.85546875" style="182" customWidth="1"/>
    <col min="6" max="16384" width="11.42578125" style="182"/>
  </cols>
  <sheetData>
    <row r="1" spans="1:4" ht="11.25" customHeight="1" x14ac:dyDescent="0.25">
      <c r="A1" s="178"/>
      <c r="B1" s="179"/>
      <c r="C1" s="180"/>
      <c r="D1" s="181"/>
    </row>
    <row r="2" spans="1:4" ht="72.75" customHeight="1" x14ac:dyDescent="0.25">
      <c r="A2" s="183"/>
      <c r="B2" s="527" t="s">
        <v>179</v>
      </c>
      <c r="C2" s="528"/>
      <c r="D2" s="184"/>
    </row>
    <row r="3" spans="1:4" x14ac:dyDescent="0.25">
      <c r="A3" s="183"/>
      <c r="D3" s="184"/>
    </row>
    <row r="4" spans="1:4" x14ac:dyDescent="0.25">
      <c r="A4" s="183"/>
      <c r="B4" s="185" t="s">
        <v>180</v>
      </c>
      <c r="C4" s="186"/>
      <c r="D4" s="184"/>
    </row>
    <row r="5" spans="1:4" x14ac:dyDescent="0.25">
      <c r="A5" s="183"/>
      <c r="D5" s="184"/>
    </row>
    <row r="6" spans="1:4" x14ac:dyDescent="0.25">
      <c r="A6" s="183"/>
      <c r="B6" s="529" t="s">
        <v>181</v>
      </c>
      <c r="C6" s="530"/>
      <c r="D6" s="184"/>
    </row>
    <row r="7" spans="1:4" x14ac:dyDescent="0.25">
      <c r="A7" s="183"/>
      <c r="B7" s="187" t="s">
        <v>182</v>
      </c>
      <c r="C7" s="188"/>
      <c r="D7" s="184"/>
    </row>
    <row r="8" spans="1:4" ht="45" customHeight="1" x14ac:dyDescent="0.25">
      <c r="A8" s="183"/>
      <c r="B8" s="189" t="s">
        <v>183</v>
      </c>
      <c r="C8" s="190" t="s">
        <v>184</v>
      </c>
      <c r="D8" s="184"/>
    </row>
    <row r="9" spans="1:4" ht="30" x14ac:dyDescent="0.25">
      <c r="A9" s="183"/>
      <c r="B9" s="191" t="s">
        <v>5</v>
      </c>
      <c r="C9" s="192" t="s">
        <v>185</v>
      </c>
      <c r="D9" s="184"/>
    </row>
    <row r="10" spans="1:4" ht="30" x14ac:dyDescent="0.25">
      <c r="A10" s="183"/>
      <c r="B10" s="191" t="s">
        <v>82</v>
      </c>
      <c r="C10" s="192" t="s">
        <v>186</v>
      </c>
      <c r="D10" s="184"/>
    </row>
    <row r="11" spans="1:4" x14ac:dyDescent="0.25">
      <c r="A11" s="183"/>
      <c r="B11" s="191" t="s">
        <v>154</v>
      </c>
      <c r="C11" s="192" t="s">
        <v>187</v>
      </c>
      <c r="D11" s="184"/>
    </row>
    <row r="12" spans="1:4" x14ac:dyDescent="0.25">
      <c r="A12" s="183"/>
      <c r="B12" s="191" t="s">
        <v>153</v>
      </c>
      <c r="C12" s="192" t="s">
        <v>188</v>
      </c>
      <c r="D12" s="184"/>
    </row>
    <row r="13" spans="1:4" x14ac:dyDescent="0.25">
      <c r="A13" s="183"/>
      <c r="B13" s="191" t="s">
        <v>145</v>
      </c>
      <c r="C13" s="192" t="s">
        <v>189</v>
      </c>
      <c r="D13" s="184"/>
    </row>
    <row r="14" spans="1:4" x14ac:dyDescent="0.25">
      <c r="A14" s="183"/>
      <c r="B14" s="191" t="s">
        <v>146</v>
      </c>
      <c r="C14" s="192" t="s">
        <v>190</v>
      </c>
      <c r="D14" s="184"/>
    </row>
    <row r="15" spans="1:4" x14ac:dyDescent="0.25">
      <c r="A15" s="183"/>
      <c r="B15" s="191" t="s">
        <v>191</v>
      </c>
      <c r="C15" s="192" t="s">
        <v>192</v>
      </c>
      <c r="D15" s="184"/>
    </row>
    <row r="16" spans="1:4" x14ac:dyDescent="0.25">
      <c r="A16" s="183"/>
      <c r="B16" s="191" t="s">
        <v>193</v>
      </c>
      <c r="C16" s="192" t="s">
        <v>194</v>
      </c>
      <c r="D16" s="184"/>
    </row>
    <row r="17" spans="1:5" ht="30" x14ac:dyDescent="0.25">
      <c r="A17" s="183"/>
      <c r="B17" s="193" t="s">
        <v>155</v>
      </c>
      <c r="C17" s="192" t="s">
        <v>195</v>
      </c>
      <c r="D17" s="184"/>
    </row>
    <row r="18" spans="1:5" ht="30" x14ac:dyDescent="0.25">
      <c r="A18" s="183"/>
      <c r="B18" s="193" t="s">
        <v>196</v>
      </c>
      <c r="C18" s="192" t="s">
        <v>197</v>
      </c>
      <c r="D18" s="184"/>
    </row>
    <row r="19" spans="1:5" x14ac:dyDescent="0.25">
      <c r="A19" s="183"/>
      <c r="B19" s="194" t="s">
        <v>7</v>
      </c>
      <c r="C19" s="195" t="s">
        <v>198</v>
      </c>
      <c r="D19" s="184"/>
    </row>
    <row r="20" spans="1:5" x14ac:dyDescent="0.25">
      <c r="A20" s="183"/>
      <c r="D20" s="184"/>
    </row>
    <row r="21" spans="1:5" s="198" customFormat="1" x14ac:dyDescent="0.25">
      <c r="A21" s="196"/>
      <c r="B21" s="529" t="s">
        <v>199</v>
      </c>
      <c r="C21" s="530"/>
      <c r="D21" s="197"/>
    </row>
    <row r="22" spans="1:5" x14ac:dyDescent="0.25">
      <c r="A22" s="183"/>
      <c r="B22" s="187" t="s">
        <v>200</v>
      </c>
      <c r="C22" s="188"/>
      <c r="D22" s="184"/>
    </row>
    <row r="23" spans="1:5" ht="90" x14ac:dyDescent="0.25">
      <c r="A23" s="183"/>
      <c r="B23" s="199" t="s">
        <v>201</v>
      </c>
      <c r="C23" s="200" t="s">
        <v>202</v>
      </c>
      <c r="D23" s="184"/>
    </row>
    <row r="24" spans="1:5" ht="75" x14ac:dyDescent="0.25">
      <c r="A24" s="183"/>
      <c r="B24" s="191" t="s">
        <v>203</v>
      </c>
      <c r="C24" s="192" t="s">
        <v>286</v>
      </c>
      <c r="D24" s="184"/>
    </row>
    <row r="25" spans="1:5" ht="90" x14ac:dyDescent="0.25">
      <c r="A25" s="183"/>
      <c r="B25" s="191" t="s">
        <v>204</v>
      </c>
      <c r="C25" s="192" t="s">
        <v>287</v>
      </c>
      <c r="D25" s="184"/>
    </row>
    <row r="26" spans="1:5" ht="45" x14ac:dyDescent="0.25">
      <c r="A26" s="183"/>
      <c r="B26" s="191" t="s">
        <v>205</v>
      </c>
      <c r="C26" s="192" t="s">
        <v>206</v>
      </c>
      <c r="D26" s="184"/>
    </row>
    <row r="27" spans="1:5" x14ac:dyDescent="0.25">
      <c r="A27" s="183"/>
      <c r="B27" s="194" t="s">
        <v>207</v>
      </c>
      <c r="C27" s="201" t="s">
        <v>208</v>
      </c>
      <c r="D27" s="184"/>
    </row>
    <row r="28" spans="1:5" x14ac:dyDescent="0.25">
      <c r="A28" s="183"/>
      <c r="B28" s="202"/>
      <c r="C28" s="203"/>
      <c r="D28" s="184"/>
    </row>
    <row r="29" spans="1:5" ht="30" customHeight="1" x14ac:dyDescent="0.25">
      <c r="A29" s="183"/>
      <c r="B29" s="531" t="s">
        <v>209</v>
      </c>
      <c r="C29" s="532"/>
      <c r="D29" s="184"/>
    </row>
    <row r="30" spans="1:5" ht="90" x14ac:dyDescent="0.25">
      <c r="A30" s="183"/>
      <c r="B30" s="199" t="s">
        <v>201</v>
      </c>
      <c r="C30" s="200" t="s">
        <v>210</v>
      </c>
      <c r="D30" s="184"/>
    </row>
    <row r="31" spans="1:5" ht="45" x14ac:dyDescent="0.25">
      <c r="A31" s="183"/>
      <c r="B31" s="204" t="s">
        <v>211</v>
      </c>
      <c r="C31" s="200" t="s">
        <v>288</v>
      </c>
      <c r="D31" s="184"/>
      <c r="E31" s="205"/>
    </row>
    <row r="32" spans="1:5" ht="45" x14ac:dyDescent="0.25">
      <c r="A32" s="183"/>
      <c r="B32" s="204" t="s">
        <v>212</v>
      </c>
      <c r="C32" s="200" t="s">
        <v>289</v>
      </c>
      <c r="D32" s="184"/>
    </row>
    <row r="33" spans="1:4" ht="60" x14ac:dyDescent="0.25">
      <c r="A33" s="183"/>
      <c r="B33" s="204" t="s">
        <v>213</v>
      </c>
      <c r="C33" s="192" t="s">
        <v>214</v>
      </c>
      <c r="D33" s="184"/>
    </row>
    <row r="34" spans="1:4" x14ac:dyDescent="0.25">
      <c r="A34" s="183"/>
      <c r="B34" s="272" t="s">
        <v>207</v>
      </c>
      <c r="C34" s="273" t="s">
        <v>208</v>
      </c>
      <c r="D34" s="184"/>
    </row>
    <row r="35" spans="1:4" ht="48" customHeight="1" x14ac:dyDescent="0.25">
      <c r="A35" s="183"/>
      <c r="B35" s="533" t="s">
        <v>215</v>
      </c>
      <c r="C35" s="534"/>
      <c r="D35" s="184"/>
    </row>
    <row r="36" spans="1:4" x14ac:dyDescent="0.25">
      <c r="A36" s="183"/>
      <c r="B36" s="202"/>
      <c r="C36" s="203"/>
      <c r="D36" s="184"/>
    </row>
    <row r="37" spans="1:4" x14ac:dyDescent="0.25">
      <c r="A37" s="183"/>
      <c r="B37" s="529" t="s">
        <v>105</v>
      </c>
      <c r="C37" s="530"/>
      <c r="D37" s="184"/>
    </row>
    <row r="38" spans="1:4" x14ac:dyDescent="0.25">
      <c r="A38" s="183"/>
      <c r="B38" s="187" t="s">
        <v>216</v>
      </c>
      <c r="C38" s="188"/>
      <c r="D38" s="184"/>
    </row>
    <row r="39" spans="1:4" ht="255" x14ac:dyDescent="0.25">
      <c r="A39" s="183"/>
      <c r="B39" s="191" t="s">
        <v>163</v>
      </c>
      <c r="C39" s="200" t="s">
        <v>258</v>
      </c>
      <c r="D39" s="184"/>
    </row>
    <row r="40" spans="1:4" ht="45" x14ac:dyDescent="0.25">
      <c r="A40" s="183"/>
      <c r="B40" s="191" t="s">
        <v>217</v>
      </c>
      <c r="C40" s="200" t="s">
        <v>290</v>
      </c>
      <c r="D40" s="184"/>
    </row>
    <row r="41" spans="1:4" ht="45" x14ac:dyDescent="0.25">
      <c r="A41" s="183"/>
      <c r="B41" s="204" t="s">
        <v>218</v>
      </c>
      <c r="C41" s="200" t="s">
        <v>291</v>
      </c>
      <c r="D41" s="184"/>
    </row>
    <row r="42" spans="1:4" ht="60" x14ac:dyDescent="0.25">
      <c r="A42" s="183"/>
      <c r="B42" s="204" t="s">
        <v>219</v>
      </c>
      <c r="C42" s="192" t="s">
        <v>292</v>
      </c>
      <c r="D42" s="184"/>
    </row>
    <row r="43" spans="1:4" ht="30" x14ac:dyDescent="0.25">
      <c r="A43" s="183"/>
      <c r="B43" s="194" t="s">
        <v>207</v>
      </c>
      <c r="C43" s="201" t="s">
        <v>220</v>
      </c>
      <c r="D43" s="184"/>
    </row>
    <row r="44" spans="1:4" ht="45.75" customHeight="1" x14ac:dyDescent="0.25">
      <c r="A44" s="183"/>
      <c r="B44" s="525" t="s">
        <v>221</v>
      </c>
      <c r="C44" s="526"/>
      <c r="D44" s="184"/>
    </row>
    <row r="45" spans="1:4" x14ac:dyDescent="0.25">
      <c r="A45" s="183"/>
      <c r="D45" s="184"/>
    </row>
    <row r="46" spans="1:4" s="198" customFormat="1" x14ac:dyDescent="0.25">
      <c r="A46" s="196"/>
      <c r="B46" s="535" t="s">
        <v>222</v>
      </c>
      <c r="C46" s="536"/>
      <c r="D46" s="197"/>
    </row>
    <row r="47" spans="1:4" s="198" customFormat="1" ht="51" customHeight="1" x14ac:dyDescent="0.25">
      <c r="A47" s="196"/>
      <c r="B47" s="537" t="s">
        <v>223</v>
      </c>
      <c r="C47" s="538"/>
      <c r="D47" s="197"/>
    </row>
    <row r="48" spans="1:4" x14ac:dyDescent="0.25">
      <c r="A48" s="183"/>
      <c r="D48" s="184"/>
    </row>
    <row r="49" spans="1:5" s="210" customFormat="1" x14ac:dyDescent="0.25">
      <c r="A49" s="206"/>
      <c r="B49" s="207" t="s">
        <v>224</v>
      </c>
      <c r="C49" s="208"/>
      <c r="D49" s="209"/>
    </row>
    <row r="50" spans="1:5" x14ac:dyDescent="0.25">
      <c r="A50" s="183"/>
      <c r="B50" s="187" t="s">
        <v>302</v>
      </c>
      <c r="C50" s="188"/>
      <c r="D50" s="184"/>
    </row>
    <row r="51" spans="1:5" ht="225" x14ac:dyDescent="0.25">
      <c r="A51" s="183"/>
      <c r="B51" s="211" t="s">
        <v>225</v>
      </c>
      <c r="C51" s="200" t="s">
        <v>259</v>
      </c>
      <c r="D51" s="184"/>
    </row>
    <row r="52" spans="1:5" x14ac:dyDescent="0.25">
      <c r="A52" s="183"/>
      <c r="B52" s="191" t="s">
        <v>226</v>
      </c>
      <c r="C52" s="192" t="s">
        <v>227</v>
      </c>
      <c r="D52" s="184"/>
    </row>
    <row r="53" spans="1:5" ht="30" x14ac:dyDescent="0.25">
      <c r="A53" s="183"/>
      <c r="B53" s="191" t="s">
        <v>276</v>
      </c>
      <c r="C53" s="192" t="s">
        <v>293</v>
      </c>
      <c r="D53" s="184"/>
    </row>
    <row r="54" spans="1:5" ht="30" x14ac:dyDescent="0.25">
      <c r="A54" s="183"/>
      <c r="B54" s="204" t="s">
        <v>228</v>
      </c>
      <c r="C54" s="200" t="s">
        <v>229</v>
      </c>
      <c r="D54" s="184"/>
    </row>
    <row r="55" spans="1:5" ht="34.5" customHeight="1" x14ac:dyDescent="0.25">
      <c r="A55" s="183"/>
      <c r="B55" s="204" t="s">
        <v>230</v>
      </c>
      <c r="C55" s="200" t="s">
        <v>231</v>
      </c>
      <c r="D55" s="184"/>
    </row>
    <row r="56" spans="1:5" ht="45" x14ac:dyDescent="0.25">
      <c r="A56" s="183"/>
      <c r="B56" s="212" t="s">
        <v>265</v>
      </c>
      <c r="C56" s="200" t="s">
        <v>294</v>
      </c>
      <c r="D56" s="184"/>
    </row>
    <row r="57" spans="1:5" ht="21.75" customHeight="1" x14ac:dyDescent="0.25">
      <c r="A57" s="183"/>
      <c r="B57" s="212" t="s">
        <v>232</v>
      </c>
      <c r="C57" s="200" t="s">
        <v>233</v>
      </c>
      <c r="D57" s="184"/>
    </row>
    <row r="58" spans="1:5" ht="147.75" customHeight="1" x14ac:dyDescent="0.25">
      <c r="A58" s="183"/>
      <c r="B58" s="213" t="s">
        <v>279</v>
      </c>
      <c r="C58" s="214" t="s">
        <v>300</v>
      </c>
      <c r="D58" s="184"/>
    </row>
    <row r="59" spans="1:5" ht="163.5" customHeight="1" x14ac:dyDescent="0.25">
      <c r="A59" s="183"/>
      <c r="B59" s="213" t="s">
        <v>272</v>
      </c>
      <c r="C59" s="214" t="s">
        <v>303</v>
      </c>
      <c r="D59" s="184"/>
    </row>
    <row r="60" spans="1:5" x14ac:dyDescent="0.25">
      <c r="A60" s="183"/>
      <c r="D60" s="184"/>
    </row>
    <row r="61" spans="1:5" x14ac:dyDescent="0.25">
      <c r="A61" s="183"/>
      <c r="B61" s="207" t="s">
        <v>234</v>
      </c>
      <c r="C61" s="215"/>
      <c r="D61" s="184"/>
    </row>
    <row r="62" spans="1:5" x14ac:dyDescent="0.25">
      <c r="A62" s="183"/>
      <c r="B62" s="187" t="s">
        <v>235</v>
      </c>
      <c r="C62" s="188"/>
      <c r="D62" s="184"/>
    </row>
    <row r="63" spans="1:5" ht="237.75" customHeight="1" x14ac:dyDescent="0.25">
      <c r="A63" s="183"/>
      <c r="B63" s="211" t="s">
        <v>225</v>
      </c>
      <c r="C63" s="200" t="s">
        <v>273</v>
      </c>
      <c r="D63" s="184"/>
      <c r="E63" s="216"/>
    </row>
    <row r="64" spans="1:5" ht="45.75" customHeight="1" x14ac:dyDescent="0.25">
      <c r="A64" s="183"/>
      <c r="B64" s="204" t="s">
        <v>274</v>
      </c>
      <c r="C64" s="192" t="s">
        <v>275</v>
      </c>
      <c r="D64" s="184"/>
    </row>
    <row r="65" spans="1:4" ht="150" x14ac:dyDescent="0.25">
      <c r="A65" s="183"/>
      <c r="B65" s="271" t="s">
        <v>269</v>
      </c>
      <c r="C65" s="214" t="s">
        <v>305</v>
      </c>
      <c r="D65" s="184"/>
    </row>
    <row r="66" spans="1:4" x14ac:dyDescent="0.25">
      <c r="A66" s="183"/>
      <c r="D66" s="184"/>
    </row>
    <row r="67" spans="1:4" x14ac:dyDescent="0.25">
      <c r="A67" s="183"/>
      <c r="B67" s="207" t="s">
        <v>236</v>
      </c>
      <c r="C67" s="215"/>
      <c r="D67" s="184"/>
    </row>
    <row r="68" spans="1:4" x14ac:dyDescent="0.25">
      <c r="A68" s="183"/>
      <c r="B68" s="187" t="s">
        <v>304</v>
      </c>
      <c r="C68" s="188"/>
      <c r="D68" s="184"/>
    </row>
    <row r="69" spans="1:4" ht="241.5" customHeight="1" x14ac:dyDescent="0.25">
      <c r="A69" s="183"/>
      <c r="B69" s="211" t="s">
        <v>225</v>
      </c>
      <c r="C69" s="200" t="s">
        <v>260</v>
      </c>
      <c r="D69" s="184"/>
    </row>
    <row r="70" spans="1:4" x14ac:dyDescent="0.25">
      <c r="A70" s="183"/>
      <c r="B70" s="191" t="s">
        <v>226</v>
      </c>
      <c r="C70" s="192" t="s">
        <v>227</v>
      </c>
      <c r="D70" s="184"/>
    </row>
    <row r="71" spans="1:4" ht="30" x14ac:dyDescent="0.25">
      <c r="A71" s="183"/>
      <c r="B71" s="191" t="s">
        <v>276</v>
      </c>
      <c r="C71" s="192" t="s">
        <v>277</v>
      </c>
      <c r="D71" s="184"/>
    </row>
    <row r="72" spans="1:4" ht="30" x14ac:dyDescent="0.25">
      <c r="A72" s="183"/>
      <c r="B72" s="204" t="s">
        <v>228</v>
      </c>
      <c r="C72" s="200" t="s">
        <v>229</v>
      </c>
      <c r="D72" s="184"/>
    </row>
    <row r="73" spans="1:4" ht="30" x14ac:dyDescent="0.25">
      <c r="A73" s="183"/>
      <c r="B73" s="204" t="s">
        <v>230</v>
      </c>
      <c r="C73" s="200" t="s">
        <v>231</v>
      </c>
      <c r="D73" s="184"/>
    </row>
    <row r="74" spans="1:4" ht="45" x14ac:dyDescent="0.25">
      <c r="A74" s="183"/>
      <c r="B74" s="212" t="s">
        <v>265</v>
      </c>
      <c r="C74" s="200" t="s">
        <v>278</v>
      </c>
      <c r="D74" s="184"/>
    </row>
    <row r="75" spans="1:4" x14ac:dyDescent="0.25">
      <c r="A75" s="183"/>
      <c r="B75" s="217" t="s">
        <v>237</v>
      </c>
      <c r="C75" s="200" t="s">
        <v>233</v>
      </c>
      <c r="D75" s="184"/>
    </row>
    <row r="76" spans="1:4" ht="144.75" customHeight="1" x14ac:dyDescent="0.25">
      <c r="A76" s="183"/>
      <c r="B76" s="213" t="s">
        <v>279</v>
      </c>
      <c r="C76" s="214" t="s">
        <v>306</v>
      </c>
      <c r="D76" s="184"/>
    </row>
    <row r="77" spans="1:4" ht="163.5" customHeight="1" x14ac:dyDescent="0.25">
      <c r="A77" s="183"/>
      <c r="B77" s="213" t="s">
        <v>272</v>
      </c>
      <c r="C77" s="214" t="s">
        <v>307</v>
      </c>
      <c r="D77" s="184"/>
    </row>
    <row r="78" spans="1:4" x14ac:dyDescent="0.25">
      <c r="A78" s="183"/>
      <c r="D78" s="184"/>
    </row>
    <row r="79" spans="1:4" x14ac:dyDescent="0.25">
      <c r="A79" s="183"/>
      <c r="B79" s="207" t="s">
        <v>238</v>
      </c>
      <c r="C79" s="215"/>
      <c r="D79" s="184"/>
    </row>
    <row r="80" spans="1:4" customFormat="1" x14ac:dyDescent="0.25">
      <c r="A80" s="218"/>
      <c r="B80" s="219" t="s">
        <v>239</v>
      </c>
      <c r="C80" s="220"/>
      <c r="D80" s="221"/>
    </row>
    <row r="81" spans="1:4" customFormat="1" ht="316.5" customHeight="1" x14ac:dyDescent="0.25">
      <c r="A81" s="218"/>
      <c r="B81" s="211" t="s">
        <v>225</v>
      </c>
      <c r="C81" s="200" t="s">
        <v>280</v>
      </c>
      <c r="D81" s="221"/>
    </row>
    <row r="82" spans="1:4" x14ac:dyDescent="0.25">
      <c r="A82" s="183"/>
      <c r="B82" s="191" t="s">
        <v>226</v>
      </c>
      <c r="C82" s="192" t="s">
        <v>240</v>
      </c>
      <c r="D82" s="184"/>
    </row>
    <row r="83" spans="1:4" customFormat="1" ht="30" x14ac:dyDescent="0.25">
      <c r="A83" s="218"/>
      <c r="B83" s="191" t="s">
        <v>276</v>
      </c>
      <c r="C83" s="192" t="s">
        <v>281</v>
      </c>
      <c r="D83" s="221"/>
    </row>
    <row r="84" spans="1:4" ht="30" x14ac:dyDescent="0.25">
      <c r="A84" s="183"/>
      <c r="B84" s="204" t="s">
        <v>228</v>
      </c>
      <c r="C84" s="200" t="s">
        <v>241</v>
      </c>
      <c r="D84" s="184"/>
    </row>
    <row r="85" spans="1:4" ht="30" x14ac:dyDescent="0.25">
      <c r="A85" s="183"/>
      <c r="B85" s="204" t="s">
        <v>230</v>
      </c>
      <c r="C85" s="200" t="s">
        <v>231</v>
      </c>
      <c r="D85" s="184"/>
    </row>
    <row r="86" spans="1:4" ht="30" x14ac:dyDescent="0.25">
      <c r="A86" s="183"/>
      <c r="B86" s="212" t="s">
        <v>282</v>
      </c>
      <c r="C86" s="200" t="s">
        <v>283</v>
      </c>
      <c r="D86" s="184"/>
    </row>
    <row r="87" spans="1:4" x14ac:dyDescent="0.25">
      <c r="A87" s="183"/>
      <c r="B87" s="212" t="s">
        <v>121</v>
      </c>
      <c r="C87" s="200" t="s">
        <v>233</v>
      </c>
      <c r="D87" s="184"/>
    </row>
    <row r="88" spans="1:4" x14ac:dyDescent="0.25">
      <c r="A88" s="183"/>
      <c r="D88" s="184"/>
    </row>
    <row r="89" spans="1:4" x14ac:dyDescent="0.25">
      <c r="A89" s="183"/>
      <c r="B89" s="207" t="s">
        <v>242</v>
      </c>
      <c r="C89" s="215"/>
      <c r="D89" s="184"/>
    </row>
    <row r="90" spans="1:4" x14ac:dyDescent="0.25">
      <c r="A90" s="183"/>
      <c r="B90" s="187" t="s">
        <v>243</v>
      </c>
      <c r="C90" s="188"/>
      <c r="D90" s="184"/>
    </row>
    <row r="91" spans="1:4" ht="285" x14ac:dyDescent="0.25">
      <c r="A91" s="183"/>
      <c r="B91" s="211" t="s">
        <v>225</v>
      </c>
      <c r="C91" s="200" t="s">
        <v>261</v>
      </c>
      <c r="D91" s="184"/>
    </row>
    <row r="92" spans="1:4" x14ac:dyDescent="0.25">
      <c r="A92" s="183"/>
      <c r="B92" s="191" t="s">
        <v>226</v>
      </c>
      <c r="C92" s="192" t="s">
        <v>227</v>
      </c>
      <c r="D92" s="184"/>
    </row>
    <row r="93" spans="1:4" ht="30" x14ac:dyDescent="0.25">
      <c r="A93" s="183"/>
      <c r="B93" s="191" t="s">
        <v>276</v>
      </c>
      <c r="C93" s="192" t="s">
        <v>284</v>
      </c>
      <c r="D93" s="184"/>
    </row>
    <row r="94" spans="1:4" ht="30" x14ac:dyDescent="0.25">
      <c r="A94" s="183"/>
      <c r="B94" s="204" t="s">
        <v>228</v>
      </c>
      <c r="C94" s="200" t="s">
        <v>229</v>
      </c>
      <c r="D94" s="184"/>
    </row>
    <row r="95" spans="1:4" ht="30" x14ac:dyDescent="0.25">
      <c r="A95" s="183"/>
      <c r="B95" s="204" t="s">
        <v>230</v>
      </c>
      <c r="C95" s="200" t="s">
        <v>231</v>
      </c>
      <c r="D95" s="184"/>
    </row>
    <row r="96" spans="1:4" ht="45" x14ac:dyDescent="0.25">
      <c r="A96" s="183"/>
      <c r="B96" s="212" t="s">
        <v>265</v>
      </c>
      <c r="C96" s="200" t="s">
        <v>285</v>
      </c>
      <c r="D96" s="184"/>
    </row>
    <row r="97" spans="1:4" ht="21.75" customHeight="1" x14ac:dyDescent="0.25">
      <c r="A97" s="183"/>
      <c r="B97" s="212" t="s">
        <v>237</v>
      </c>
      <c r="C97" s="200" t="s">
        <v>233</v>
      </c>
      <c r="D97" s="184"/>
    </row>
    <row r="98" spans="1:4" ht="51.75" customHeight="1" x14ac:dyDescent="0.25">
      <c r="A98" s="183"/>
      <c r="B98" s="525" t="s">
        <v>244</v>
      </c>
      <c r="C98" s="526"/>
      <c r="D98" s="184"/>
    </row>
    <row r="99" spans="1:4" x14ac:dyDescent="0.25">
      <c r="A99" s="183"/>
      <c r="D99" s="184"/>
    </row>
    <row r="100" spans="1:4" s="198" customFormat="1" x14ac:dyDescent="0.25">
      <c r="A100" s="196"/>
      <c r="B100" s="535" t="s">
        <v>245</v>
      </c>
      <c r="C100" s="536"/>
      <c r="D100" s="197"/>
    </row>
    <row r="101" spans="1:4" x14ac:dyDescent="0.25">
      <c r="A101" s="183"/>
      <c r="B101" s="525" t="s">
        <v>246</v>
      </c>
      <c r="C101" s="526"/>
      <c r="D101" s="184"/>
    </row>
    <row r="102" spans="1:4" ht="90" x14ac:dyDescent="0.25">
      <c r="A102" s="183"/>
      <c r="B102" s="212" t="s">
        <v>157</v>
      </c>
      <c r="C102" s="200" t="s">
        <v>262</v>
      </c>
      <c r="D102" s="184"/>
    </row>
    <row r="103" spans="1:4" ht="30" x14ac:dyDescent="0.25">
      <c r="A103" s="183"/>
      <c r="B103" s="212" t="s">
        <v>158</v>
      </c>
      <c r="C103" s="200" t="s">
        <v>247</v>
      </c>
      <c r="D103" s="184"/>
    </row>
    <row r="104" spans="1:4" ht="33.75" customHeight="1" x14ac:dyDescent="0.25">
      <c r="A104" s="183"/>
      <c r="B104" s="222"/>
      <c r="C104" s="222"/>
      <c r="D104" s="184"/>
    </row>
    <row r="105" spans="1:4" s="198" customFormat="1" x14ac:dyDescent="0.25">
      <c r="A105" s="196"/>
      <c r="B105" s="535" t="s">
        <v>248</v>
      </c>
      <c r="C105" s="536"/>
      <c r="D105" s="197"/>
    </row>
    <row r="106" spans="1:4" ht="45.75" customHeight="1" x14ac:dyDescent="0.25">
      <c r="A106" s="183"/>
      <c r="B106" s="539" t="s">
        <v>249</v>
      </c>
      <c r="C106" s="540"/>
      <c r="D106" s="184"/>
    </row>
    <row r="107" spans="1:4" ht="33.75" customHeight="1" x14ac:dyDescent="0.25">
      <c r="A107" s="183"/>
      <c r="B107" s="541" t="s">
        <v>250</v>
      </c>
      <c r="C107" s="542"/>
      <c r="D107" s="184"/>
    </row>
    <row r="108" spans="1:4" ht="33.75" customHeight="1" x14ac:dyDescent="0.25">
      <c r="A108" s="183"/>
      <c r="B108" s="222"/>
      <c r="C108" s="222"/>
      <c r="D108" s="184"/>
    </row>
    <row r="109" spans="1:4" s="198" customFormat="1" x14ac:dyDescent="0.25">
      <c r="A109" s="196"/>
      <c r="B109" s="535" t="s">
        <v>143</v>
      </c>
      <c r="C109" s="536"/>
      <c r="D109" s="197"/>
    </row>
    <row r="110" spans="1:4" x14ac:dyDescent="0.25">
      <c r="A110" s="183"/>
      <c r="B110" s="222"/>
      <c r="C110" s="222"/>
      <c r="D110" s="184"/>
    </row>
    <row r="111" spans="1:4" ht="51.75" customHeight="1" x14ac:dyDescent="0.25">
      <c r="A111" s="183"/>
      <c r="B111" s="533" t="s">
        <v>251</v>
      </c>
      <c r="C111" s="534"/>
      <c r="D111" s="184"/>
    </row>
    <row r="112" spans="1:4" x14ac:dyDescent="0.25">
      <c r="A112" s="183"/>
      <c r="B112" s="222"/>
      <c r="C112" s="222"/>
      <c r="D112" s="184"/>
    </row>
    <row r="113" spans="1:4" s="198" customFormat="1" x14ac:dyDescent="0.25">
      <c r="A113" s="196"/>
      <c r="B113" s="543" t="s">
        <v>252</v>
      </c>
      <c r="C113" s="544"/>
      <c r="D113" s="197"/>
    </row>
    <row r="114" spans="1:4" ht="36" customHeight="1" x14ac:dyDescent="0.25">
      <c r="A114" s="183"/>
      <c r="B114" s="539" t="s">
        <v>253</v>
      </c>
      <c r="C114" s="540"/>
      <c r="D114" s="184"/>
    </row>
    <row r="115" spans="1:4" ht="36.75" customHeight="1" x14ac:dyDescent="0.25">
      <c r="A115" s="183"/>
      <c r="B115" s="541" t="s">
        <v>254</v>
      </c>
      <c r="C115" s="542"/>
      <c r="D115" s="184"/>
    </row>
    <row r="116" spans="1:4" ht="36" customHeight="1" x14ac:dyDescent="0.25">
      <c r="A116" s="183"/>
      <c r="B116" s="541" t="s">
        <v>257</v>
      </c>
      <c r="C116" s="542"/>
      <c r="D116" s="184"/>
    </row>
    <row r="117" spans="1:4" ht="26.25" customHeight="1" x14ac:dyDescent="0.25">
      <c r="A117" s="183"/>
      <c r="B117" s="541" t="s">
        <v>263</v>
      </c>
      <c r="C117" s="542"/>
      <c r="D117" s="184"/>
    </row>
    <row r="118" spans="1:4" ht="51" customHeight="1" x14ac:dyDescent="0.25">
      <c r="A118" s="183"/>
      <c r="B118" s="541" t="s">
        <v>255</v>
      </c>
      <c r="C118" s="542"/>
      <c r="D118" s="184"/>
    </row>
    <row r="119" spans="1:4" ht="15.75" thickBot="1" x14ac:dyDescent="0.3">
      <c r="A119" s="223"/>
      <c r="B119" s="224"/>
      <c r="C119" s="224"/>
      <c r="D119" s="225"/>
    </row>
  </sheetData>
  <mergeCells count="23">
    <mergeCell ref="B114:C114"/>
    <mergeCell ref="B115:C115"/>
    <mergeCell ref="B118:C118"/>
    <mergeCell ref="B105:C105"/>
    <mergeCell ref="B106:C106"/>
    <mergeCell ref="B107:C107"/>
    <mergeCell ref="B109:C109"/>
    <mergeCell ref="B111:C111"/>
    <mergeCell ref="B113:C113"/>
    <mergeCell ref="B116:C116"/>
    <mergeCell ref="B117:C117"/>
    <mergeCell ref="B101:C101"/>
    <mergeCell ref="B2:C2"/>
    <mergeCell ref="B6:C6"/>
    <mergeCell ref="B21:C21"/>
    <mergeCell ref="B29:C29"/>
    <mergeCell ref="B35:C35"/>
    <mergeCell ref="B37:C37"/>
    <mergeCell ref="B44:C44"/>
    <mergeCell ref="B46:C46"/>
    <mergeCell ref="B47:C47"/>
    <mergeCell ref="B98:C98"/>
    <mergeCell ref="B100:C100"/>
  </mergeCells>
  <pageMargins left="0.7" right="0.7" top="0.75" bottom="0.75" header="0.3" footer="0.3"/>
  <pageSetup paperSize="9" orientation="portrait" r:id="rId1"/>
  <headerFooter>
    <oddHeader xml:space="preserve">&amp;L   AGENCIA NACIONAL DE INFRAESTRUCTURA   Código:  Fm-112 - D 
   SISTEMA INTEGRADO DE GESTIÓN   Versión: 2.0  
   Formato    
   "INFORME 
INVERSIÓN DE CAPITAL PRIVADO EN BIENES DE USO PUBLICO
MODO PORTUARIO "   Fecha: 22/11/12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GCSP-F-011</vt:lpstr>
      <vt:lpstr>Instrc dilig GCSP-F-011</vt:lpstr>
      <vt:lpstr>'Formato GCSP-F-011'!Área_de_impresión</vt:lpstr>
      <vt:lpstr>'Formato GCSP-F-011'!Títulos_a_imprimir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Olarte Saavedra</dc:creator>
  <cp:lastModifiedBy>Cristian Leandro Muñoz Claros</cp:lastModifiedBy>
  <cp:lastPrinted>2020-06-11T02:48:17Z</cp:lastPrinted>
  <dcterms:created xsi:type="dcterms:W3CDTF">2017-07-25T22:01:39Z</dcterms:created>
  <dcterms:modified xsi:type="dcterms:W3CDTF">2024-10-08T20:14:03Z</dcterms:modified>
</cp:coreProperties>
</file>