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2/Documentacion/10. GTEC/Formatos/"/>
    </mc:Choice>
  </mc:AlternateContent>
  <xr:revisionPtr revIDLastSave="265" documentId="13_ncr:1_{23C69687-5EC7-45B5-BE3C-4E34A464723B}" xr6:coauthVersionLast="47" xr6:coauthVersionMax="47" xr10:uidLastSave="{E072B643-EF1D-41A7-940C-481C48D1ECCA}"/>
  <bookViews>
    <workbookView xWindow="-120" yWindow="-120" windowWidth="20730" windowHeight="11160" xr2:uid="{00000000-000D-0000-FFFF-FFFF00000000}"/>
  </bookViews>
  <sheets>
    <sheet name="Estimación  de esfuerzo" sheetId="2" r:id="rId1"/>
    <sheet name="Ejemplo diligenciamiento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3" l="1"/>
  <c r="E23" i="3"/>
  <c r="D23" i="3"/>
  <c r="C23" i="3"/>
  <c r="I23" i="3"/>
  <c r="J23" i="3" s="1"/>
  <c r="E23" i="2"/>
  <c r="C23" i="2"/>
  <c r="D23" i="2"/>
  <c r="C24" i="3" l="1"/>
  <c r="D25" i="3"/>
  <c r="D24" i="3"/>
  <c r="F23" i="3"/>
  <c r="F25" i="3" s="1"/>
  <c r="E24" i="3"/>
  <c r="C25" i="3"/>
  <c r="E25" i="3"/>
  <c r="F23" i="2"/>
  <c r="I23" i="2"/>
  <c r="F24" i="3" l="1"/>
  <c r="J23" i="2"/>
  <c r="E25" i="2" s="1"/>
  <c r="D24" i="2"/>
  <c r="C24" i="2"/>
  <c r="E24" i="2"/>
  <c r="D25" i="2" l="1"/>
  <c r="C25" i="2"/>
  <c r="F25" i="2"/>
  <c r="F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tc={49311A7D-2DDE-46FA-84C7-E6D45E601590}</author>
    <author>tc={50C456BF-AD03-4FEE-8DFF-BB3A08110B3F}</author>
    <author>tc={65BAACA0-BFF4-4E7C-87AE-2D4995EB1B75}</author>
    <author>tc={3959B0BC-E7A6-4279-B838-8023378F6D37}</author>
    <author>tc={866EE14D-72A9-41DE-80F9-B012D475D818}</author>
    <author>tc={F51CC486-D52E-4F88-8156-09B37CF04C25}</author>
    <author>tc={7EBDD117-7BC0-4AB8-8099-0AD5FF2102EF}</author>
  </authors>
  <commentList>
    <comment ref="C11" authorId="0" shapeId="0" xr:uid="{49311A7D-2DDE-46FA-84C7-E6D45E6015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marca en color amarillo la actividad que involucra el cambio.</t>
      </text>
    </comment>
    <comment ref="F11" authorId="1" shapeId="0" xr:uid="{50C456BF-AD03-4FEE-8DFF-BB3A08110B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color rojo indica el cambio realizado a ese ítem en particular.</t>
      </text>
    </comment>
    <comment ref="G11" authorId="2" shapeId="0" xr:uid="{65BAACA0-BFF4-4E7C-87AE-2D4995EB1B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indica la razón que motivo el cambio.</t>
      </text>
    </comment>
    <comment ref="J11" authorId="3" shapeId="0" xr:uid="{3959B0BC-E7A6-4279-B838-8023378F6D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Actividades de ejemplo</t>
      </text>
    </comment>
    <comment ref="K11" authorId="4" shapeId="0" xr:uid="{866EE14D-72A9-41DE-80F9-B012D475D81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actualiza de acuerdo al cambio.</t>
      </text>
    </comment>
    <comment ref="C12" authorId="5" shapeId="0" xr:uid="{F51CC486-D52E-4F88-8156-09B37CF04C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Actividades de ejemplo.</t>
      </text>
    </comment>
    <comment ref="J16" authorId="6" shapeId="0" xr:uid="{7EBDD117-7BC0-4AB8-8099-0AD5FF2102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actualiza de acuerdo al cambio.</t>
      </text>
    </comment>
  </commentList>
</comments>
</file>

<file path=xl/sharedStrings.xml><?xml version="1.0" encoding="utf-8"?>
<sst xmlns="http://schemas.openxmlformats.org/spreadsheetml/2006/main" count="107" uniqueCount="63">
  <si>
    <t># ACTIVIDAD</t>
  </si>
  <si>
    <t>NOMBRE ACTIVIDAD</t>
  </si>
  <si>
    <t>HORAS ESTIMADAS ÓPTIMO</t>
  </si>
  <si>
    <t>HORAS ESTIMADAS NORMAL</t>
  </si>
  <si>
    <t>HORAS ESTIMADAS CRÍTICO</t>
  </si>
  <si>
    <t>HORAS REALES</t>
  </si>
  <si>
    <t>ESTIMACIÓN DE TIEMPO - NOMBRE DEL PROYECTO</t>
  </si>
  <si>
    <t>RESPONSABLE</t>
  </si>
  <si>
    <t>ACTIVIDAD GENERAL</t>
  </si>
  <si>
    <t>TIEMPO ESTIMADO</t>
  </si>
  <si>
    <t>Nombre de las personas involucradas</t>
  </si>
  <si>
    <t>BASES DE DATOS</t>
  </si>
  <si>
    <t>1 SEMANA</t>
  </si>
  <si>
    <t>DESARROLLO BACK</t>
  </si>
  <si>
    <t>5 SEMANAS</t>
  </si>
  <si>
    <t>DESARROLLO FRONT</t>
  </si>
  <si>
    <t>PRUEBAS Y AJUSTES</t>
  </si>
  <si>
    <t>2 SEMANAS</t>
  </si>
  <si>
    <t>TOTAL TIEMPO DE DESARROLLO</t>
  </si>
  <si>
    <t>7 SEMANAS</t>
  </si>
  <si>
    <t>INICIO</t>
  </si>
  <si>
    <t>05 DE NOVIEMBRE</t>
  </si>
  <si>
    <t>PASO A PRUEBAS</t>
  </si>
  <si>
    <t>09 DE DICIEMBRE</t>
  </si>
  <si>
    <t>FINALIZACIÓN</t>
  </si>
  <si>
    <t>23 DE DICIEMBRE</t>
  </si>
  <si>
    <t>TOTAL ESTIMACIÓN</t>
  </si>
  <si>
    <t>TOTAL HORAS ESTIMADAS</t>
  </si>
  <si>
    <t>HORAS DIARIAS</t>
  </si>
  <si>
    <t>DÍAS SEMANA</t>
  </si>
  <si>
    <t>TOTAL HORAS SEMANA</t>
  </si>
  <si>
    <t>TOTAL HORAS MES</t>
  </si>
  <si>
    <t>HORAS ESTIMADAS</t>
  </si>
  <si>
    <t>SEMANAS</t>
  </si>
  <si>
    <t>MESES</t>
  </si>
  <si>
    <t>FECHA ELABORACIÓN</t>
  </si>
  <si>
    <t>Fecha en la que se finaliza el diligenciamiento del formato</t>
  </si>
  <si>
    <t>FECHA APROBACIÓN</t>
  </si>
  <si>
    <t>Fecha en la que se aprueba por parte del coordinador y empieza a regir los tiempos definidos</t>
  </si>
  <si>
    <t xml:space="preserve">Alcance: </t>
  </si>
  <si>
    <t>Horas estimadas óptimo</t>
  </si>
  <si>
    <t>Horas estimadas normal</t>
  </si>
  <si>
    <t>Horas estimadas crítico</t>
  </si>
  <si>
    <t>Observaciones</t>
  </si>
  <si>
    <t>Analisis y diseño del modelo de base de datos</t>
  </si>
  <si>
    <t>Ejemplo: Se ajusta actividad en tiempo dados nuevos requerimientos.</t>
  </si>
  <si>
    <t>Implementación de objetos de base de datos</t>
  </si>
  <si>
    <t>Mapeo de entidades según el modelo de base de datos (Back)</t>
  </si>
  <si>
    <t>Servicio listado de comisiones por persona (Back)</t>
  </si>
  <si>
    <t>Servicio listado de comisiones por persona (Front)</t>
  </si>
  <si>
    <t>Servicio enviar solicitud de comision (Back)</t>
  </si>
  <si>
    <t>Servicio enviar solicitud de comision (Front)</t>
  </si>
  <si>
    <t>Servicio consulta parametros viaticos (Back)</t>
  </si>
  <si>
    <t>Servicio consultar comision por id (Back)</t>
  </si>
  <si>
    <t>Servicio consultar comision por id (Front)</t>
  </si>
  <si>
    <t>NOMBRE DEL FORMATO</t>
  </si>
  <si>
    <t>GESTIÓN TECNOLÓGICA</t>
  </si>
  <si>
    <t>CÓDIGO</t>
  </si>
  <si>
    <t>VERSIÓN</t>
  </si>
  <si>
    <t>FECHA</t>
  </si>
  <si>
    <t>Breve descripción de donde inicia y termina el proyecto</t>
  </si>
  <si>
    <t>ESTIMACIÓN DE ESFUERZO PARA SOLUCIONES TECNOLÓGICAS</t>
  </si>
  <si>
    <t>GTEC-F-002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</si>
</sst>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00&quot;#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/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 indent="2"/>
    </xf>
    <xf numFmtId="0" fontId="3" fillId="7" borderId="1" xfId="0" applyFont="1" applyFill="1" applyBorder="1" applyAlignment="1">
      <alignment horizontal="left" vertical="center" wrapText="1"/>
    </xf>
    <xf numFmtId="165" fontId="12" fillId="0" borderId="7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4" fontId="0" fillId="0" borderId="7" xfId="0" applyNumberFormat="1" applyBorder="1" applyAlignment="1">
      <alignment vertical="center"/>
    </xf>
    <xf numFmtId="14" fontId="0" fillId="0" borderId="7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71436</xdr:rowOff>
    </xdr:from>
    <xdr:to>
      <xdr:col>1</xdr:col>
      <xdr:colOff>1179802</xdr:colOff>
      <xdr:row>2</xdr:row>
      <xdr:rowOff>209155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C34109-B9D8-4FA5-AF3C-8A4AFA394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1436"/>
          <a:ext cx="1175040" cy="86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0</xdr:row>
      <xdr:rowOff>47625</xdr:rowOff>
    </xdr:from>
    <xdr:to>
      <xdr:col>1</xdr:col>
      <xdr:colOff>1282196</xdr:colOff>
      <xdr:row>2</xdr:row>
      <xdr:rowOff>197250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B736A7-3C3F-4DA5-B290-B32373112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156" y="47625"/>
          <a:ext cx="1175040" cy="86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iana Carolina Villanueva Avellaneda" id="{CEE46C45-EE3E-4253-ABA3-ED1F3F8F33DA}" userId="S::dvillanueva@ani.gov.co::e9b8d6dd-1c09-426e-a085-f239a1c2926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2-04-20T16:27:34.13" personId="{CEE46C45-EE3E-4253-ABA3-ED1F3F8F33DA}" id="{49311A7D-2DDE-46FA-84C7-E6D45E601590}">
    <text>Se marca en color amarillo la actividad que involucra el cambio.</text>
  </threadedComment>
  <threadedComment ref="F11" dT="2022-04-20T16:26:58.50" personId="{CEE46C45-EE3E-4253-ABA3-ED1F3F8F33DA}" id="{50C456BF-AD03-4FEE-8DFF-BB3A08110B3F}">
    <text>El color rojo indica el cambio realizado a ese ítem en particular.</text>
  </threadedComment>
  <threadedComment ref="G11" dT="2022-04-20T16:27:52.06" personId="{CEE46C45-EE3E-4253-ABA3-ED1F3F8F33DA}" id="{65BAACA0-BFF4-4E7C-87AE-2D4995EB1B75}">
    <text>Se indica la razón que motivo el cambio.</text>
  </threadedComment>
  <threadedComment ref="J11" dT="2022-04-21T19:23:02.41" personId="{CEE46C45-EE3E-4253-ABA3-ED1F3F8F33DA}" id="{3959B0BC-E7A6-4279-B838-8023378F6D37}">
    <text>Actividades de ejemplo</text>
  </threadedComment>
  <threadedComment ref="K11" dT="2022-04-20T16:28:42.90" personId="{CEE46C45-EE3E-4253-ABA3-ED1F3F8F33DA}" id="{866EE14D-72A9-41DE-80F9-B012D475D818}">
    <text>Se actualiza de acuerdo al cambio.</text>
  </threadedComment>
  <threadedComment ref="C12" dT="2022-04-21T19:09:08.23" personId="{CEE46C45-EE3E-4253-ABA3-ED1F3F8F33DA}" id="{F51CC486-D52E-4F88-8156-09B37CF04C25}">
    <text>Actividades de ejemplo.</text>
  </threadedComment>
  <threadedComment ref="J16" dT="2022-04-20T16:29:15.34" personId="{CEE46C45-EE3E-4253-ABA3-ED1F3F8F33DA}" id="{7EBDD117-7BC0-4AB8-8099-0AD5FF2102EF}">
    <text>Se actualiza de acuerdo al cambio.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0" zoomScaleNormal="80" workbookViewId="0">
      <selection activeCell="C5" sqref="C5:D5"/>
    </sheetView>
  </sheetViews>
  <sheetFormatPr baseColWidth="10" defaultColWidth="11.42578125" defaultRowHeight="15" x14ac:dyDescent="0.25"/>
  <cols>
    <col min="1" max="1" width="2.5703125" customWidth="1"/>
    <col min="2" max="2" width="20" customWidth="1"/>
    <col min="3" max="3" width="62.42578125" customWidth="1"/>
    <col min="4" max="6" width="16.5703125" bestFit="1" customWidth="1"/>
    <col min="7" max="7" width="16.5703125" customWidth="1"/>
    <col min="8" max="8" width="14.5703125" bestFit="1" customWidth="1"/>
    <col min="9" max="9" width="17.42578125" customWidth="1"/>
    <col min="10" max="10" width="41.42578125" bestFit="1" customWidth="1"/>
    <col min="11" max="11" width="39.140625" bestFit="1" customWidth="1"/>
    <col min="12" max="12" width="20.140625" bestFit="1" customWidth="1"/>
    <col min="13" max="13" width="14.7109375" customWidth="1"/>
    <col min="14" max="14" width="14.28515625" bestFit="1" customWidth="1"/>
    <col min="15" max="15" width="13.5703125" bestFit="1" customWidth="1"/>
    <col min="16" max="16" width="15.42578125" customWidth="1"/>
    <col min="17" max="17" width="15.28515625" customWidth="1"/>
  </cols>
  <sheetData>
    <row r="1" spans="1:12" ht="36" customHeight="1" x14ac:dyDescent="0.25">
      <c r="A1" s="46"/>
      <c r="B1" s="47"/>
      <c r="C1" s="44" t="s">
        <v>61</v>
      </c>
      <c r="D1" s="44"/>
      <c r="E1" s="44"/>
      <c r="F1" s="44"/>
      <c r="G1" s="44"/>
      <c r="H1" s="44"/>
    </row>
    <row r="2" spans="1:12" ht="21.75" customHeight="1" x14ac:dyDescent="0.25">
      <c r="A2" s="46"/>
      <c r="B2" s="47"/>
      <c r="C2" s="45" t="s">
        <v>56</v>
      </c>
      <c r="D2" s="45"/>
      <c r="E2" s="45"/>
      <c r="F2" s="45"/>
      <c r="G2" s="45"/>
      <c r="H2" s="45"/>
    </row>
    <row r="3" spans="1:12" ht="21.75" customHeight="1" x14ac:dyDescent="0.25">
      <c r="A3" s="46"/>
      <c r="B3" s="47"/>
      <c r="C3" s="33" t="s">
        <v>57</v>
      </c>
      <c r="D3" s="34" t="s">
        <v>62</v>
      </c>
      <c r="E3" s="33" t="s">
        <v>58</v>
      </c>
      <c r="F3" s="31">
        <v>1</v>
      </c>
      <c r="G3" s="32" t="s">
        <v>59</v>
      </c>
      <c r="H3" s="38">
        <v>44860</v>
      </c>
    </row>
    <row r="5" spans="1:12" ht="31.5" x14ac:dyDescent="0.25">
      <c r="B5" s="8" t="s">
        <v>35</v>
      </c>
      <c r="C5" s="48" t="s">
        <v>36</v>
      </c>
      <c r="D5" s="48"/>
    </row>
    <row r="6" spans="1:12" ht="31.5" x14ac:dyDescent="0.25">
      <c r="B6" s="35" t="s">
        <v>37</v>
      </c>
      <c r="C6" s="49" t="s">
        <v>38</v>
      </c>
      <c r="D6" s="49"/>
    </row>
    <row r="7" spans="1:12" x14ac:dyDescent="0.25">
      <c r="B7" s="36" t="s">
        <v>39</v>
      </c>
      <c r="C7" s="50" t="s">
        <v>60</v>
      </c>
      <c r="D7" s="50"/>
      <c r="E7" s="37"/>
      <c r="F7" s="37"/>
      <c r="G7" s="37"/>
      <c r="H7" s="37"/>
    </row>
    <row r="8" spans="1:12" ht="11.25" customHeight="1" x14ac:dyDescent="0.25"/>
    <row r="9" spans="1:12" ht="46.9" customHeight="1" x14ac:dyDescent="0.25">
      <c r="B9" s="8" t="s">
        <v>0</v>
      </c>
      <c r="C9" s="20" t="s">
        <v>1</v>
      </c>
      <c r="D9" s="8" t="s">
        <v>2</v>
      </c>
      <c r="E9" s="20" t="s">
        <v>3</v>
      </c>
      <c r="F9" s="8" t="s">
        <v>4</v>
      </c>
      <c r="G9" s="20" t="s">
        <v>5</v>
      </c>
    </row>
    <row r="10" spans="1:12" ht="39" customHeight="1" x14ac:dyDescent="0.25">
      <c r="B10" s="41" t="s">
        <v>6</v>
      </c>
      <c r="C10" s="42"/>
      <c r="D10" s="42"/>
      <c r="E10" s="42"/>
      <c r="F10" s="42"/>
      <c r="G10" s="43"/>
      <c r="J10" s="3" t="s">
        <v>7</v>
      </c>
      <c r="K10" s="3" t="s">
        <v>8</v>
      </c>
      <c r="L10" s="3" t="s">
        <v>9</v>
      </c>
    </row>
    <row r="11" spans="1:12" ht="15.75" x14ac:dyDescent="0.25">
      <c r="B11" s="2"/>
      <c r="C11" s="30"/>
      <c r="D11" s="5"/>
      <c r="E11" s="5"/>
      <c r="F11" s="5"/>
      <c r="G11" s="1"/>
      <c r="J11" s="9" t="s">
        <v>10</v>
      </c>
      <c r="K11" s="9"/>
      <c r="L11" s="22"/>
    </row>
    <row r="12" spans="1:12" ht="15.75" x14ac:dyDescent="0.25">
      <c r="B12" s="2"/>
      <c r="C12" s="29"/>
      <c r="D12" s="5"/>
      <c r="E12" s="5"/>
      <c r="F12" s="5"/>
      <c r="G12" s="1"/>
      <c r="J12" s="9" t="s">
        <v>10</v>
      </c>
      <c r="K12" s="9"/>
      <c r="L12" s="9"/>
    </row>
    <row r="13" spans="1:12" ht="15.75" x14ac:dyDescent="0.25">
      <c r="B13" s="2"/>
      <c r="C13" s="29"/>
      <c r="D13" s="5"/>
      <c r="E13" s="5"/>
      <c r="F13" s="5"/>
      <c r="G13" s="1"/>
      <c r="J13" s="9" t="s">
        <v>10</v>
      </c>
      <c r="K13" s="9"/>
      <c r="L13" s="9"/>
    </row>
    <row r="14" spans="1:12" ht="15.75" x14ac:dyDescent="0.25">
      <c r="B14" s="2"/>
      <c r="C14" s="29"/>
      <c r="D14" s="5"/>
      <c r="E14" s="5"/>
      <c r="F14" s="5"/>
      <c r="G14" s="1"/>
      <c r="J14" s="9" t="s">
        <v>10</v>
      </c>
      <c r="K14" s="9"/>
      <c r="L14" s="9"/>
    </row>
    <row r="15" spans="1:12" ht="15.75" x14ac:dyDescent="0.25">
      <c r="B15" s="2"/>
      <c r="C15" s="30"/>
      <c r="D15" s="5"/>
      <c r="E15" s="5"/>
      <c r="F15" s="5"/>
      <c r="G15" s="1"/>
    </row>
    <row r="16" spans="1:12" ht="15.75" x14ac:dyDescent="0.25">
      <c r="B16" s="2"/>
      <c r="C16" s="28"/>
      <c r="D16" s="5"/>
      <c r="E16" s="5"/>
      <c r="F16" s="5"/>
      <c r="G16" s="1"/>
      <c r="J16" s="17" t="s">
        <v>18</v>
      </c>
      <c r="K16" s="23"/>
    </row>
    <row r="17" spans="2:11" ht="15.75" x14ac:dyDescent="0.25">
      <c r="B17" s="2"/>
      <c r="C17" s="28"/>
      <c r="D17" s="5"/>
      <c r="E17" s="5"/>
      <c r="F17" s="5"/>
      <c r="G17" s="1"/>
      <c r="J17" s="17" t="s">
        <v>20</v>
      </c>
      <c r="K17" s="23"/>
    </row>
    <row r="18" spans="2:11" ht="15.75" x14ac:dyDescent="0.25">
      <c r="B18" s="2"/>
      <c r="C18" s="30"/>
      <c r="D18" s="5"/>
      <c r="E18" s="5"/>
      <c r="F18" s="5"/>
      <c r="G18" s="1"/>
      <c r="J18" s="17" t="s">
        <v>22</v>
      </c>
      <c r="K18" s="23"/>
    </row>
    <row r="19" spans="2:11" ht="15.75" x14ac:dyDescent="0.25">
      <c r="B19" s="2"/>
      <c r="C19" s="28"/>
      <c r="D19" s="5"/>
      <c r="E19" s="5"/>
      <c r="F19" s="5"/>
      <c r="G19" s="1"/>
      <c r="J19" s="17" t="s">
        <v>24</v>
      </c>
      <c r="K19" s="23"/>
    </row>
    <row r="20" spans="2:11" ht="15.75" x14ac:dyDescent="0.25">
      <c r="B20" s="2"/>
      <c r="C20" s="28"/>
      <c r="D20" s="5"/>
      <c r="E20" s="5"/>
      <c r="F20" s="5"/>
      <c r="G20" s="1"/>
    </row>
    <row r="21" spans="2:11" ht="15.75" thickBot="1" x14ac:dyDescent="0.3"/>
    <row r="22" spans="2:11" ht="47.45" customHeight="1" thickBot="1" x14ac:dyDescent="0.3">
      <c r="B22" s="19" t="s">
        <v>26</v>
      </c>
      <c r="C22" s="21" t="s">
        <v>2</v>
      </c>
      <c r="D22" s="21" t="s">
        <v>3</v>
      </c>
      <c r="E22" s="21" t="s">
        <v>4</v>
      </c>
      <c r="F22" s="21" t="s">
        <v>27</v>
      </c>
      <c r="G22" s="21" t="s">
        <v>28</v>
      </c>
      <c r="H22" s="21" t="s">
        <v>29</v>
      </c>
      <c r="I22" s="21" t="s">
        <v>30</v>
      </c>
      <c r="J22" s="21" t="s">
        <v>31</v>
      </c>
    </row>
    <row r="23" spans="2:11" ht="16.5" thickBot="1" x14ac:dyDescent="0.3">
      <c r="B23" s="19" t="s">
        <v>32</v>
      </c>
      <c r="C23" s="24">
        <f>SUM(D11:D20)</f>
        <v>0</v>
      </c>
      <c r="D23" s="24">
        <f>SUM(E11:E20)</f>
        <v>0</v>
      </c>
      <c r="E23" s="24">
        <f>SUM(F11:F20)</f>
        <v>0</v>
      </c>
      <c r="F23" s="25">
        <f>(E23+D23+C23)/3</f>
        <v>0</v>
      </c>
      <c r="G23" s="27">
        <v>8</v>
      </c>
      <c r="H23" s="27">
        <v>5</v>
      </c>
      <c r="I23" s="27">
        <f>H23*G23</f>
        <v>40</v>
      </c>
      <c r="J23" s="27">
        <f>I23*4</f>
        <v>160</v>
      </c>
    </row>
    <row r="24" spans="2:11" ht="16.5" thickBot="1" x14ac:dyDescent="0.3">
      <c r="B24" s="19" t="s">
        <v>33</v>
      </c>
      <c r="C24" s="24">
        <f>C23/I23</f>
        <v>0</v>
      </c>
      <c r="D24" s="24">
        <f>D23/I23</f>
        <v>0</v>
      </c>
      <c r="E24" s="24">
        <f>E23/I23</f>
        <v>0</v>
      </c>
      <c r="F24" s="26">
        <f>F23/I23</f>
        <v>0</v>
      </c>
    </row>
    <row r="25" spans="2:11" ht="16.5" thickBot="1" x14ac:dyDescent="0.3">
      <c r="B25" s="19" t="s">
        <v>34</v>
      </c>
      <c r="C25" s="24">
        <f>C23/J23</f>
        <v>0</v>
      </c>
      <c r="D25" s="24">
        <f>D23/J23</f>
        <v>0</v>
      </c>
      <c r="E25" s="24">
        <f>E23/J23</f>
        <v>0</v>
      </c>
      <c r="F25" s="25">
        <f>F23/J23</f>
        <v>0</v>
      </c>
    </row>
  </sheetData>
  <mergeCells count="7">
    <mergeCell ref="B10:G10"/>
    <mergeCell ref="C1:H1"/>
    <mergeCell ref="C2:H2"/>
    <mergeCell ref="A1:B3"/>
    <mergeCell ref="C5:D5"/>
    <mergeCell ref="C6:D6"/>
    <mergeCell ref="C7:D7"/>
  </mergeCells>
  <pageMargins left="0.7" right="0.7" top="0.75" bottom="0.75" header="0.3" footer="0.3"/>
  <pageSetup scale="6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7839-82B6-4151-9EFD-AB944F36E4DB}">
  <dimension ref="B1:K25"/>
  <sheetViews>
    <sheetView zoomScale="80" zoomScaleNormal="80" workbookViewId="0">
      <selection activeCell="C5" sqref="C5:D5"/>
    </sheetView>
  </sheetViews>
  <sheetFormatPr baseColWidth="10" defaultColWidth="11.42578125" defaultRowHeight="15" x14ac:dyDescent="0.25"/>
  <cols>
    <col min="1" max="1" width="2.7109375" customWidth="1"/>
    <col min="2" max="2" width="20.28515625" customWidth="1"/>
    <col min="3" max="3" width="69.28515625" customWidth="1"/>
    <col min="4" max="6" width="16.5703125" bestFit="1" customWidth="1"/>
    <col min="7" max="7" width="24.28515625" customWidth="1"/>
    <col min="8" max="8" width="17.42578125" customWidth="1"/>
    <col min="9" max="9" width="41.42578125" bestFit="1" customWidth="1"/>
    <col min="10" max="10" width="39.140625" bestFit="1" customWidth="1"/>
    <col min="11" max="11" width="20.140625" bestFit="1" customWidth="1"/>
    <col min="12" max="12" width="14.7109375" customWidth="1"/>
    <col min="13" max="13" width="14.28515625" bestFit="1" customWidth="1"/>
    <col min="14" max="14" width="13.5703125" bestFit="1" customWidth="1"/>
    <col min="15" max="15" width="15.42578125" customWidth="1"/>
    <col min="16" max="16" width="15.28515625" customWidth="1"/>
  </cols>
  <sheetData>
    <row r="1" spans="2:11" ht="32.25" customHeight="1" x14ac:dyDescent="0.25">
      <c r="B1" s="47"/>
      <c r="C1" s="44" t="s">
        <v>55</v>
      </c>
      <c r="D1" s="44"/>
      <c r="E1" s="44"/>
      <c r="F1" s="44"/>
      <c r="G1" s="44"/>
      <c r="H1" s="44"/>
    </row>
    <row r="2" spans="2:11" ht="24.75" customHeight="1" x14ac:dyDescent="0.25">
      <c r="B2" s="47"/>
      <c r="C2" s="45" t="s">
        <v>56</v>
      </c>
      <c r="D2" s="45"/>
      <c r="E2" s="45"/>
      <c r="F2" s="45"/>
      <c r="G2" s="45"/>
      <c r="H2" s="45"/>
    </row>
    <row r="3" spans="2:11" ht="24.75" customHeight="1" x14ac:dyDescent="0.25">
      <c r="B3" s="47"/>
      <c r="C3" s="33" t="s">
        <v>57</v>
      </c>
      <c r="D3" s="34" t="s">
        <v>62</v>
      </c>
      <c r="E3" s="33" t="s">
        <v>58</v>
      </c>
      <c r="F3" s="31">
        <v>1</v>
      </c>
      <c r="G3" s="32" t="s">
        <v>59</v>
      </c>
      <c r="H3" s="39">
        <f>'Estimación  de esfuerzo'!H3</f>
        <v>44860</v>
      </c>
    </row>
    <row r="5" spans="2:11" ht="31.5" x14ac:dyDescent="0.25">
      <c r="B5" s="8" t="s">
        <v>35</v>
      </c>
      <c r="C5" s="48" t="s">
        <v>36</v>
      </c>
      <c r="D5" s="48"/>
    </row>
    <row r="6" spans="2:11" ht="31.5" x14ac:dyDescent="0.25">
      <c r="B6" s="35" t="s">
        <v>37</v>
      </c>
      <c r="C6" s="49" t="s">
        <v>38</v>
      </c>
      <c r="D6" s="49"/>
    </row>
    <row r="7" spans="2:11" ht="21.75" customHeight="1" x14ac:dyDescent="0.25">
      <c r="B7" s="40" t="s">
        <v>39</v>
      </c>
      <c r="C7" s="50" t="s">
        <v>60</v>
      </c>
      <c r="D7" s="50"/>
      <c r="E7" s="37"/>
      <c r="F7" s="37"/>
      <c r="G7" s="37"/>
      <c r="H7" s="37"/>
    </row>
    <row r="9" spans="2:11" ht="47.25" x14ac:dyDescent="0.25">
      <c r="B9" s="8" t="s">
        <v>0</v>
      </c>
      <c r="C9" s="20" t="s">
        <v>1</v>
      </c>
      <c r="D9" s="20" t="s">
        <v>40</v>
      </c>
      <c r="E9" s="20" t="s">
        <v>41</v>
      </c>
      <c r="F9" s="20" t="s">
        <v>42</v>
      </c>
      <c r="G9" s="20" t="s">
        <v>43</v>
      </c>
    </row>
    <row r="10" spans="2:11" ht="39" customHeight="1" x14ac:dyDescent="0.25">
      <c r="B10" s="41" t="s">
        <v>6</v>
      </c>
      <c r="C10" s="42"/>
      <c r="D10" s="42"/>
      <c r="E10" s="42"/>
      <c r="F10" s="42"/>
      <c r="G10" s="42"/>
      <c r="I10" s="16" t="s">
        <v>7</v>
      </c>
      <c r="J10" s="16" t="s">
        <v>8</v>
      </c>
      <c r="K10" s="16" t="s">
        <v>9</v>
      </c>
    </row>
    <row r="11" spans="2:11" ht="60" x14ac:dyDescent="0.25">
      <c r="B11" s="12">
        <v>1</v>
      </c>
      <c r="C11" s="7" t="s">
        <v>44</v>
      </c>
      <c r="D11" s="10">
        <v>14</v>
      </c>
      <c r="E11" s="10">
        <v>16</v>
      </c>
      <c r="F11" s="14">
        <v>20</v>
      </c>
      <c r="G11" s="13" t="s">
        <v>45</v>
      </c>
      <c r="I11" s="9" t="s">
        <v>10</v>
      </c>
      <c r="J11" s="9" t="s">
        <v>11</v>
      </c>
      <c r="K11" s="15" t="s">
        <v>12</v>
      </c>
    </row>
    <row r="12" spans="2:11" ht="15.75" x14ac:dyDescent="0.25">
      <c r="B12" s="18">
        <v>2</v>
      </c>
      <c r="C12" s="6" t="s">
        <v>46</v>
      </c>
      <c r="D12" s="5">
        <v>22</v>
      </c>
      <c r="E12" s="5">
        <v>24</v>
      </c>
      <c r="F12" s="5">
        <v>26</v>
      </c>
      <c r="G12" s="4"/>
      <c r="I12" s="9" t="s">
        <v>10</v>
      </c>
      <c r="J12" s="9" t="s">
        <v>13</v>
      </c>
      <c r="K12" s="9" t="s">
        <v>14</v>
      </c>
    </row>
    <row r="13" spans="2:11" ht="15.75" x14ac:dyDescent="0.25">
      <c r="B13" s="18">
        <v>3</v>
      </c>
      <c r="C13" s="6" t="s">
        <v>47</v>
      </c>
      <c r="D13" s="5">
        <v>3</v>
      </c>
      <c r="E13" s="5">
        <v>4</v>
      </c>
      <c r="F13" s="5">
        <v>5</v>
      </c>
      <c r="G13" s="4"/>
      <c r="I13" s="9" t="s">
        <v>10</v>
      </c>
      <c r="J13" s="9" t="s">
        <v>15</v>
      </c>
      <c r="K13" s="9" t="s">
        <v>14</v>
      </c>
    </row>
    <row r="14" spans="2:11" ht="15.75" x14ac:dyDescent="0.25">
      <c r="B14" s="18">
        <v>4</v>
      </c>
      <c r="C14" s="6" t="s">
        <v>48</v>
      </c>
      <c r="D14" s="5">
        <v>2</v>
      </c>
      <c r="E14" s="5">
        <v>3</v>
      </c>
      <c r="F14" s="5">
        <v>4</v>
      </c>
      <c r="G14" s="4"/>
      <c r="I14" s="9" t="s">
        <v>10</v>
      </c>
      <c r="J14" s="9" t="s">
        <v>16</v>
      </c>
      <c r="K14" s="9" t="s">
        <v>17</v>
      </c>
    </row>
    <row r="15" spans="2:11" ht="15.75" x14ac:dyDescent="0.25">
      <c r="B15" s="18">
        <v>5</v>
      </c>
      <c r="C15" s="6" t="s">
        <v>49</v>
      </c>
      <c r="D15" s="5">
        <v>2</v>
      </c>
      <c r="E15" s="5">
        <v>3</v>
      </c>
      <c r="F15" s="5">
        <v>4</v>
      </c>
      <c r="G15" s="4"/>
    </row>
    <row r="16" spans="2:11" ht="15.75" x14ac:dyDescent="0.25">
      <c r="B16" s="18">
        <v>6</v>
      </c>
      <c r="C16" s="6" t="s">
        <v>50</v>
      </c>
      <c r="D16" s="5">
        <v>40</v>
      </c>
      <c r="E16" s="5">
        <v>43</v>
      </c>
      <c r="F16" s="5">
        <v>42</v>
      </c>
      <c r="G16" s="4"/>
      <c r="I16" s="17" t="s">
        <v>18</v>
      </c>
      <c r="J16" s="11" t="s">
        <v>19</v>
      </c>
    </row>
    <row r="17" spans="2:10" ht="15.75" x14ac:dyDescent="0.25">
      <c r="B17" s="18">
        <v>7</v>
      </c>
      <c r="C17" s="6" t="s">
        <v>51</v>
      </c>
      <c r="D17" s="5">
        <v>40</v>
      </c>
      <c r="E17" s="5">
        <v>43</v>
      </c>
      <c r="F17" s="5">
        <v>42</v>
      </c>
      <c r="G17" s="4"/>
      <c r="I17" s="17" t="s">
        <v>20</v>
      </c>
      <c r="J17" s="11" t="s">
        <v>21</v>
      </c>
    </row>
    <row r="18" spans="2:10" ht="15.75" x14ac:dyDescent="0.25">
      <c r="B18" s="18">
        <v>8</v>
      </c>
      <c r="C18" s="6" t="s">
        <v>52</v>
      </c>
      <c r="D18" s="5">
        <v>1</v>
      </c>
      <c r="E18" s="5">
        <v>2</v>
      </c>
      <c r="F18" s="5">
        <v>3</v>
      </c>
      <c r="G18" s="4"/>
      <c r="I18" s="17" t="s">
        <v>22</v>
      </c>
      <c r="J18" s="11" t="s">
        <v>23</v>
      </c>
    </row>
    <row r="19" spans="2:10" ht="15.75" x14ac:dyDescent="0.25">
      <c r="B19" s="18">
        <v>9</v>
      </c>
      <c r="C19" s="6" t="s">
        <v>53</v>
      </c>
      <c r="D19" s="5">
        <v>22</v>
      </c>
      <c r="E19" s="5">
        <v>24</v>
      </c>
      <c r="F19" s="5">
        <v>26</v>
      </c>
      <c r="G19" s="4"/>
      <c r="I19" s="17" t="s">
        <v>24</v>
      </c>
      <c r="J19" s="11" t="s">
        <v>25</v>
      </c>
    </row>
    <row r="20" spans="2:10" ht="15.75" x14ac:dyDescent="0.25">
      <c r="B20" s="18">
        <v>10</v>
      </c>
      <c r="C20" s="6" t="s">
        <v>54</v>
      </c>
      <c r="D20" s="5">
        <v>2</v>
      </c>
      <c r="E20" s="5">
        <v>3</v>
      </c>
      <c r="F20" s="5">
        <v>4</v>
      </c>
      <c r="G20" s="4"/>
    </row>
    <row r="21" spans="2:10" ht="15.75" thickBot="1" x14ac:dyDescent="0.3"/>
    <row r="22" spans="2:10" ht="48" thickBot="1" x14ac:dyDescent="0.3">
      <c r="B22" s="19" t="s">
        <v>26</v>
      </c>
      <c r="C22" s="21" t="s">
        <v>2</v>
      </c>
      <c r="D22" s="21" t="s">
        <v>3</v>
      </c>
      <c r="E22" s="21" t="s">
        <v>4</v>
      </c>
      <c r="F22" s="21" t="s">
        <v>27</v>
      </c>
      <c r="G22" s="21" t="s">
        <v>28</v>
      </c>
      <c r="H22" s="21" t="s">
        <v>29</v>
      </c>
      <c r="I22" s="21" t="s">
        <v>30</v>
      </c>
      <c r="J22" s="21" t="s">
        <v>31</v>
      </c>
    </row>
    <row r="23" spans="2:10" ht="16.5" thickBot="1" x14ac:dyDescent="0.3">
      <c r="B23" s="19" t="s">
        <v>32</v>
      </c>
      <c r="C23" s="24">
        <f>SUM(D11:D20)</f>
        <v>148</v>
      </c>
      <c r="D23" s="24">
        <f>SUM(E11:E20)</f>
        <v>165</v>
      </c>
      <c r="E23" s="24">
        <f>SUM(F11:F20)</f>
        <v>176</v>
      </c>
      <c r="F23" s="25">
        <f>(E23+D23+C23)/3</f>
        <v>163</v>
      </c>
      <c r="G23" s="27">
        <v>8</v>
      </c>
      <c r="H23" s="27">
        <v>5</v>
      </c>
      <c r="I23" s="27">
        <f>H23*G23</f>
        <v>40</v>
      </c>
      <c r="J23" s="27">
        <f>I23*4</f>
        <v>160</v>
      </c>
    </row>
    <row r="24" spans="2:10" ht="16.5" thickBot="1" x14ac:dyDescent="0.3">
      <c r="B24" s="19" t="s">
        <v>33</v>
      </c>
      <c r="C24" s="24">
        <f>C23/I23</f>
        <v>3.7</v>
      </c>
      <c r="D24" s="24">
        <f>D23/I23</f>
        <v>4.125</v>
      </c>
      <c r="E24" s="24">
        <f>E23/I23</f>
        <v>4.4000000000000004</v>
      </c>
      <c r="F24" s="26">
        <f>F23/I23</f>
        <v>4.0750000000000002</v>
      </c>
    </row>
    <row r="25" spans="2:10" ht="16.5" thickBot="1" x14ac:dyDescent="0.3">
      <c r="B25" s="19" t="s">
        <v>34</v>
      </c>
      <c r="C25" s="24">
        <f>C23/J23</f>
        <v>0.92500000000000004</v>
      </c>
      <c r="D25" s="24">
        <f>D23/J23</f>
        <v>1.03125</v>
      </c>
      <c r="E25" s="24">
        <f>E23/J23</f>
        <v>1.1000000000000001</v>
      </c>
      <c r="F25" s="25">
        <f>F23/J23</f>
        <v>1.01875</v>
      </c>
    </row>
  </sheetData>
  <mergeCells count="7">
    <mergeCell ref="B10:G10"/>
    <mergeCell ref="C1:H1"/>
    <mergeCell ref="C2:H2"/>
    <mergeCell ref="B1:B3"/>
    <mergeCell ref="C5:D5"/>
    <mergeCell ref="C6:D6"/>
    <mergeCell ref="C7:D7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009F2398DC8B47B3C73EE2DC62D27C" ma:contentTypeVersion="2" ma:contentTypeDescription="Crear nuevo documento." ma:contentTypeScope="" ma:versionID="474aa3e65def58910c222970952b03a1">
  <xsd:schema xmlns:xsd="http://www.w3.org/2001/XMLSchema" xmlns:xs="http://www.w3.org/2001/XMLSchema" xmlns:p="http://schemas.microsoft.com/office/2006/metadata/properties" xmlns:ns2="07230f05-0095-416b-a607-b5df4fc0f356" targetNamespace="http://schemas.microsoft.com/office/2006/metadata/properties" ma:root="true" ma:fieldsID="c0fdb65f8f13acef5d66267e3894775a" ns2:_="">
    <xsd:import namespace="07230f05-0095-416b-a607-b5df4fc0f3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30f05-0095-416b-a607-b5df4fc0f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CB9D87-479F-4126-90A6-DD053BD8B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30f05-0095-416b-a607-b5df4fc0f3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523044-C57A-42BE-AB05-8CEB90D99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ED5602-6A72-4FB1-BF5F-24B23AE767C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Estimación  de esfuerzo</vt:lpstr>
      <vt:lpstr>Ejemplo diligenciamiento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Jimmy Alfonso Ramirez Duque</dc:creator>
  <cp:keywords/>
  <dc:description/>
  <cp:lastModifiedBy>Cristian Leandro Muñoz Claros</cp:lastModifiedBy>
  <cp:revision/>
  <dcterms:created xsi:type="dcterms:W3CDTF">2018-02-06T14:16:51Z</dcterms:created>
  <dcterms:modified xsi:type="dcterms:W3CDTF">2022-10-28T12:51:18Z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0x01010005009F2398DC8B47B3C73EE2DC62D27C</vt:lpwstr>
  </property>
</Properties>
</file>