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9\VIGENCIA\INGRESOS\"/>
    </mc:Choice>
  </mc:AlternateContent>
  <bookViews>
    <workbookView xWindow="0" yWindow="0" windowWidth="24000" windowHeight="7035"/>
  </bookViews>
  <sheets>
    <sheet name="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26" i="1"/>
  <c r="M27" i="1"/>
  <c r="M24" i="1"/>
  <c r="M28" i="1" l="1"/>
  <c r="N28" i="1"/>
  <c r="L28" i="1"/>
  <c r="O25" i="1" l="1"/>
  <c r="O26" i="1"/>
  <c r="O27" i="1"/>
  <c r="L24" i="1"/>
  <c r="N24" i="1"/>
  <c r="K24" i="1"/>
  <c r="K28" i="1" s="1"/>
  <c r="O24" i="1" l="1"/>
  <c r="O28" i="1" s="1"/>
  <c r="O19" i="1"/>
  <c r="O13" i="1"/>
  <c r="O14" i="1"/>
  <c r="O15" i="1"/>
  <c r="O17" i="1"/>
  <c r="O21" i="1"/>
  <c r="O22" i="1"/>
  <c r="O23" i="1"/>
  <c r="L11" i="1"/>
  <c r="L10" i="1" s="1"/>
  <c r="K11" i="1"/>
  <c r="K10" i="1" s="1"/>
  <c r="N12" i="1"/>
  <c r="N14" i="1"/>
  <c r="O12" i="1" l="1"/>
  <c r="N16" i="1" l="1"/>
  <c r="N11" i="1" s="1"/>
  <c r="N10" i="1" s="1"/>
  <c r="M16" i="1"/>
  <c r="M18" i="1"/>
  <c r="K18" i="1"/>
  <c r="K9" i="1" s="1"/>
  <c r="K8" i="1" s="1"/>
  <c r="K7" i="1" s="1"/>
  <c r="L18" i="1"/>
  <c r="L9" i="1" s="1"/>
  <c r="L8" i="1" s="1"/>
  <c r="L7" i="1" s="1"/>
  <c r="N20" i="1"/>
  <c r="N18" i="1" l="1"/>
  <c r="N9" i="1" s="1"/>
  <c r="N8" i="1" s="1"/>
  <c r="N7" i="1" s="1"/>
  <c r="O20" i="1"/>
  <c r="O16" i="1"/>
  <c r="M11" i="1"/>
  <c r="M10" i="1" l="1"/>
  <c r="O11" i="1"/>
  <c r="O18" i="1"/>
  <c r="M9" i="1" l="1"/>
  <c r="O10" i="1"/>
  <c r="O9" i="1" l="1"/>
  <c r="M8" i="1"/>
  <c r="M7" i="1" l="1"/>
  <c r="O7" i="1" s="1"/>
  <c r="O8" i="1"/>
</calcChain>
</file>

<file path=xl/sharedStrings.xml><?xml version="1.0" encoding="utf-8"?>
<sst xmlns="http://schemas.openxmlformats.org/spreadsheetml/2006/main" count="80" uniqueCount="51">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</sst>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top"/>
    </xf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10" workbookViewId="0">
      <selection activeCell="L19" sqref="L1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1" customWidth="1"/>
    <col min="11" max="11" width="20.85546875" customWidth="1"/>
    <col min="12" max="12" width="21.42578125" customWidth="1"/>
    <col min="13" max="13" width="22.28515625" customWidth="1"/>
    <col min="14" max="14" width="21" customWidth="1"/>
    <col min="15" max="15" width="23.7109375" customWidth="1"/>
    <col min="16" max="16" width="3.140625" customWidth="1"/>
  </cols>
  <sheetData>
    <row r="1" spans="1:22" ht="23.25" customHeight="1" x14ac:dyDescent="0.25">
      <c r="A1" s="17"/>
      <c r="B1" s="60" t="s">
        <v>19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3"/>
      <c r="Q1" s="12"/>
      <c r="R1" s="12"/>
      <c r="S1" s="12"/>
      <c r="T1" s="12"/>
      <c r="U1" s="12"/>
      <c r="V1" s="12"/>
    </row>
    <row r="2" spans="1:22" x14ac:dyDescent="0.25">
      <c r="A2" s="15"/>
      <c r="B2" s="63" t="s">
        <v>20</v>
      </c>
      <c r="C2" s="63"/>
      <c r="D2" s="63"/>
      <c r="E2" s="63"/>
      <c r="F2" s="63"/>
      <c r="G2" s="63"/>
      <c r="H2" s="63"/>
      <c r="I2" s="63"/>
      <c r="J2" s="63"/>
      <c r="K2" s="63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5">
      <c r="A4" s="15"/>
      <c r="B4" s="67" t="s">
        <v>21</v>
      </c>
      <c r="C4" s="67"/>
      <c r="D4" s="67"/>
      <c r="E4" s="67"/>
      <c r="F4" s="67"/>
      <c r="G4" s="67"/>
      <c r="H4" s="67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5.75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3">
      <c r="A6" s="15"/>
      <c r="B6" s="64"/>
      <c r="C6" s="64"/>
      <c r="D6" s="64"/>
      <c r="E6" s="64"/>
      <c r="F6" s="64"/>
      <c r="G6" s="64"/>
      <c r="H6" s="64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.10000000000000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72">
        <f t="shared" ref="K7:N8" si="0">K8</f>
        <v>190805665239</v>
      </c>
      <c r="L7" s="72">
        <f t="shared" si="0"/>
        <v>0</v>
      </c>
      <c r="M7" s="72">
        <f t="shared" si="0"/>
        <v>190805665239</v>
      </c>
      <c r="N7" s="72">
        <f t="shared" si="0"/>
        <v>19322312926.07</v>
      </c>
      <c r="O7" s="73">
        <f>M7-N7</f>
        <v>171483352312.92999</v>
      </c>
      <c r="P7" s="58"/>
    </row>
    <row r="8" spans="1:22" s="59" customFormat="1" ht="20.10000000000000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74">
        <f t="shared" si="0"/>
        <v>190805665239</v>
      </c>
      <c r="L8" s="74">
        <f t="shared" si="0"/>
        <v>0</v>
      </c>
      <c r="M8" s="74">
        <f t="shared" si="0"/>
        <v>190805665239</v>
      </c>
      <c r="N8" s="74">
        <f t="shared" si="0"/>
        <v>19322312926.07</v>
      </c>
      <c r="O8" s="73">
        <f t="shared" ref="O8:O23" si="1">M8-N8</f>
        <v>171483352312.92999</v>
      </c>
      <c r="P8" s="58"/>
    </row>
    <row r="9" spans="1:22" s="59" customFormat="1" ht="20.10000000000000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74">
        <f>K10+K18</f>
        <v>190805665239</v>
      </c>
      <c r="L9" s="74">
        <f>L10+L18</f>
        <v>0</v>
      </c>
      <c r="M9" s="74">
        <f>M10+M18</f>
        <v>190805665239</v>
      </c>
      <c r="N9" s="74">
        <f>N10+N18</f>
        <v>19322312926.07</v>
      </c>
      <c r="O9" s="73">
        <f t="shared" si="1"/>
        <v>171483352312.92999</v>
      </c>
      <c r="P9" s="58"/>
    </row>
    <row r="10" spans="1:22" s="59" customFormat="1" ht="20.10000000000000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74">
        <f>K11</f>
        <v>189105665239</v>
      </c>
      <c r="L10" s="74">
        <f t="shared" ref="L10:M10" si="2">L11</f>
        <v>0</v>
      </c>
      <c r="M10" s="74">
        <f t="shared" si="2"/>
        <v>189105665239</v>
      </c>
      <c r="N10" s="74">
        <f>N11</f>
        <v>18108027867</v>
      </c>
      <c r="O10" s="73">
        <f t="shared" si="1"/>
        <v>170997637372</v>
      </c>
      <c r="P10" s="58"/>
    </row>
    <row r="11" spans="1:22" s="59" customFormat="1" ht="20.10000000000000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74">
        <f>K12+K14+K16</f>
        <v>189105665239</v>
      </c>
      <c r="L11" s="74">
        <f>L12+L14+L16</f>
        <v>0</v>
      </c>
      <c r="M11" s="74">
        <f>M12+M14+M16</f>
        <v>189105665239</v>
      </c>
      <c r="N11" s="74">
        <f>N12+N14+N16</f>
        <v>18108027867</v>
      </c>
      <c r="O11" s="73">
        <f t="shared" si="1"/>
        <v>170997637372</v>
      </c>
      <c r="P11" s="58"/>
    </row>
    <row r="12" spans="1:22" s="59" customFormat="1" ht="20.10000000000000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74">
        <v>0</v>
      </c>
      <c r="L12" s="74">
        <v>0</v>
      </c>
      <c r="M12" s="74">
        <v>0</v>
      </c>
      <c r="N12" s="74">
        <f>N13</f>
        <v>15834808561</v>
      </c>
      <c r="O12" s="73">
        <f t="shared" si="1"/>
        <v>-15834808561</v>
      </c>
      <c r="P12" s="58"/>
    </row>
    <row r="13" spans="1:22" ht="1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75">
        <v>0</v>
      </c>
      <c r="L13" s="75">
        <v>0</v>
      </c>
      <c r="M13" s="75">
        <v>0</v>
      </c>
      <c r="N13" s="75">
        <v>15834808561</v>
      </c>
      <c r="O13" s="76">
        <f t="shared" si="1"/>
        <v>-15834808561</v>
      </c>
      <c r="P13" s="14"/>
    </row>
    <row r="14" spans="1:22" s="59" customFormat="1" ht="20.10000000000000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74">
        <v>0</v>
      </c>
      <c r="L14" s="74">
        <v>0</v>
      </c>
      <c r="M14" s="74">
        <v>0</v>
      </c>
      <c r="N14" s="74">
        <f>N15</f>
        <v>2273136243</v>
      </c>
      <c r="O14" s="73">
        <f t="shared" si="1"/>
        <v>-2273136243</v>
      </c>
      <c r="P14" s="58"/>
    </row>
    <row r="15" spans="1:22" ht="20.100000000000001" customHeight="1" x14ac:dyDescent="0.25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75">
        <v>0</v>
      </c>
      <c r="L15" s="75">
        <v>0</v>
      </c>
      <c r="M15" s="75">
        <v>0</v>
      </c>
      <c r="N15" s="75">
        <v>2273136243</v>
      </c>
      <c r="O15" s="76">
        <f t="shared" si="1"/>
        <v>-2273136243</v>
      </c>
      <c r="P15" s="14"/>
    </row>
    <row r="16" spans="1:22" s="59" customFormat="1" ht="20.100000000000001" customHeight="1" x14ac:dyDescent="0.25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74">
        <v>189105665239</v>
      </c>
      <c r="L16" s="74">
        <v>0</v>
      </c>
      <c r="M16" s="74">
        <f>K16-L16</f>
        <v>189105665239</v>
      </c>
      <c r="N16" s="74">
        <f>N17</f>
        <v>83063</v>
      </c>
      <c r="O16" s="73">
        <f t="shared" si="1"/>
        <v>189105582176</v>
      </c>
      <c r="P16" s="58"/>
    </row>
    <row r="17" spans="1:16" ht="20.100000000000001" customHeight="1" x14ac:dyDescent="0.25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75">
        <v>0</v>
      </c>
      <c r="L17" s="75">
        <v>0</v>
      </c>
      <c r="M17" s="75">
        <v>0</v>
      </c>
      <c r="N17" s="75">
        <v>83063</v>
      </c>
      <c r="O17" s="76">
        <f t="shared" si="1"/>
        <v>-83063</v>
      </c>
      <c r="P17" s="14"/>
    </row>
    <row r="18" spans="1:16" s="59" customFormat="1" ht="20.100000000000001" customHeight="1" x14ac:dyDescent="0.25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74">
        <f>K19+K23</f>
        <v>1700000000</v>
      </c>
      <c r="L18" s="74">
        <f>L19</f>
        <v>0</v>
      </c>
      <c r="M18" s="74">
        <f>M19+M23</f>
        <v>1700000000</v>
      </c>
      <c r="N18" s="74">
        <f>N19+N20+N23</f>
        <v>1214285059.0699999</v>
      </c>
      <c r="O18" s="73">
        <f t="shared" si="1"/>
        <v>485714940.93000007</v>
      </c>
      <c r="P18" s="58"/>
    </row>
    <row r="19" spans="1:16" ht="20.100000000000001" customHeight="1" x14ac:dyDescent="0.25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75">
        <v>1700000000</v>
      </c>
      <c r="L19" s="75">
        <v>0</v>
      </c>
      <c r="M19" s="75">
        <v>1700000000</v>
      </c>
      <c r="N19" s="75">
        <v>0</v>
      </c>
      <c r="O19" s="76">
        <f>M19-N19</f>
        <v>1700000000</v>
      </c>
      <c r="P19" s="14"/>
    </row>
    <row r="20" spans="1:16" s="59" customFormat="1" ht="20.100000000000001" customHeight="1" x14ac:dyDescent="0.25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74">
        <v>0</v>
      </c>
      <c r="L20" s="74">
        <v>0</v>
      </c>
      <c r="M20" s="74">
        <v>0</v>
      </c>
      <c r="N20" s="74">
        <f>N21+N22</f>
        <v>323926978.06999999</v>
      </c>
      <c r="O20" s="73">
        <f t="shared" si="1"/>
        <v>-323926978.06999999</v>
      </c>
      <c r="P20" s="58"/>
    </row>
    <row r="21" spans="1:16" ht="20.100000000000001" customHeight="1" x14ac:dyDescent="0.25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75">
        <v>0</v>
      </c>
      <c r="L21" s="75">
        <v>0</v>
      </c>
      <c r="M21" s="75">
        <v>0</v>
      </c>
      <c r="N21" s="75">
        <v>2657468.69</v>
      </c>
      <c r="O21" s="76">
        <f t="shared" si="1"/>
        <v>-2657468.69</v>
      </c>
      <c r="P21" s="14"/>
    </row>
    <row r="22" spans="1:16" ht="20.100000000000001" customHeight="1" x14ac:dyDescent="0.25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75">
        <v>0</v>
      </c>
      <c r="L22" s="75">
        <v>0</v>
      </c>
      <c r="M22" s="75">
        <v>0</v>
      </c>
      <c r="N22" s="75">
        <v>321269509.38</v>
      </c>
      <c r="O22" s="76">
        <f t="shared" si="1"/>
        <v>-321269509.38</v>
      </c>
      <c r="P22" s="14"/>
    </row>
    <row r="23" spans="1:16" s="59" customFormat="1" ht="20.100000000000001" customHeight="1" thickBot="1" x14ac:dyDescent="0.3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77">
        <v>0</v>
      </c>
      <c r="L23" s="77">
        <v>0</v>
      </c>
      <c r="M23" s="77">
        <v>0</v>
      </c>
      <c r="N23" s="77">
        <v>890358081</v>
      </c>
      <c r="O23" s="78">
        <f t="shared" si="1"/>
        <v>-890358081</v>
      </c>
      <c r="P23" s="58"/>
    </row>
    <row r="24" spans="1:16" s="59" customFormat="1" ht="20.100000000000001" customHeight="1" x14ac:dyDescent="0.25">
      <c r="A24" s="57"/>
      <c r="B24" s="46"/>
      <c r="C24" s="46"/>
      <c r="D24" s="47"/>
      <c r="E24" s="46"/>
      <c r="F24" s="47"/>
      <c r="G24" s="46"/>
      <c r="H24" s="47"/>
      <c r="I24" s="79">
        <v>4</v>
      </c>
      <c r="J24" s="80" t="s">
        <v>46</v>
      </c>
      <c r="K24" s="74">
        <f>K25+K26+K27</f>
        <v>2911046910906</v>
      </c>
      <c r="L24" s="74">
        <f t="shared" ref="L24:O24" si="3">L25+L26+L27</f>
        <v>0</v>
      </c>
      <c r="M24" s="74">
        <f>K24-L24</f>
        <v>2911046910906</v>
      </c>
      <c r="N24" s="74">
        <f t="shared" si="3"/>
        <v>102813057</v>
      </c>
      <c r="O24" s="81">
        <f t="shared" si="3"/>
        <v>2910944097849</v>
      </c>
      <c r="P24" s="58"/>
    </row>
    <row r="25" spans="1:16" ht="17.25" customHeight="1" x14ac:dyDescent="0.25">
      <c r="A25" s="15"/>
      <c r="B25" s="46"/>
      <c r="C25" s="46"/>
      <c r="D25" s="47"/>
      <c r="E25" s="46"/>
      <c r="F25" s="47"/>
      <c r="G25" s="46"/>
      <c r="H25" s="47"/>
      <c r="I25" s="82">
        <v>41</v>
      </c>
      <c r="J25" s="83" t="s">
        <v>47</v>
      </c>
      <c r="K25" s="75">
        <v>1741000000</v>
      </c>
      <c r="L25" s="74">
        <v>0</v>
      </c>
      <c r="M25" s="75">
        <f t="shared" ref="M25:M27" si="4">K25-L25</f>
        <v>1741000000</v>
      </c>
      <c r="N25" s="75">
        <v>0</v>
      </c>
      <c r="O25" s="84">
        <f>M25-N25</f>
        <v>1741000000</v>
      </c>
      <c r="P25" s="14"/>
    </row>
    <row r="26" spans="1:16" ht="17.25" customHeight="1" thickBot="1" x14ac:dyDescent="0.3">
      <c r="A26" s="15"/>
      <c r="B26" s="46"/>
      <c r="C26" s="46"/>
      <c r="D26" s="47"/>
      <c r="E26" s="46"/>
      <c r="F26" s="47"/>
      <c r="G26" s="46"/>
      <c r="H26" s="47"/>
      <c r="I26" s="82">
        <v>42</v>
      </c>
      <c r="J26" s="83" t="s">
        <v>48</v>
      </c>
      <c r="K26" s="75">
        <v>608283882399</v>
      </c>
      <c r="L26" s="74">
        <v>0</v>
      </c>
      <c r="M26" s="75">
        <f t="shared" si="4"/>
        <v>608283882399</v>
      </c>
      <c r="N26" s="75">
        <v>0</v>
      </c>
      <c r="O26" s="84">
        <f>M26-N26</f>
        <v>608283882399</v>
      </c>
      <c r="P26" s="14"/>
    </row>
    <row r="27" spans="1:16" ht="17.25" customHeight="1" thickBot="1" x14ac:dyDescent="0.3">
      <c r="A27" s="15"/>
      <c r="B27" s="23"/>
      <c r="C27" s="23"/>
      <c r="D27" s="23"/>
      <c r="E27" s="23"/>
      <c r="F27" s="23"/>
      <c r="G27" s="23"/>
      <c r="H27" s="23"/>
      <c r="I27" s="85">
        <v>43</v>
      </c>
      <c r="J27" s="86" t="s">
        <v>49</v>
      </c>
      <c r="K27" s="87">
        <v>2301022028507</v>
      </c>
      <c r="L27" s="87">
        <v>0</v>
      </c>
      <c r="M27" s="88">
        <f t="shared" si="4"/>
        <v>2301022028507</v>
      </c>
      <c r="N27" s="87">
        <v>102813057</v>
      </c>
      <c r="O27" s="89">
        <f>M27-N27</f>
        <v>2300919215450</v>
      </c>
      <c r="P27" s="14"/>
    </row>
    <row r="28" spans="1:16" s="56" customFormat="1" ht="21.75" customHeight="1" thickBot="1" x14ac:dyDescent="0.3">
      <c r="A28" s="54"/>
      <c r="B28" s="53"/>
      <c r="C28" s="53"/>
      <c r="D28" s="53"/>
      <c r="E28" s="53"/>
      <c r="F28" s="53"/>
      <c r="G28" s="53"/>
      <c r="H28" s="53"/>
      <c r="I28" s="90" t="s">
        <v>50</v>
      </c>
      <c r="J28" s="91"/>
      <c r="K28" s="92">
        <f>K7+K24</f>
        <v>3101852576145</v>
      </c>
      <c r="L28" s="92">
        <f t="shared" ref="L28" si="5">L7+L24</f>
        <v>0</v>
      </c>
      <c r="M28" s="93">
        <f>M7+M24</f>
        <v>3101852576145</v>
      </c>
      <c r="N28" s="92">
        <f>N7+N24</f>
        <v>19425125983.07</v>
      </c>
      <c r="O28" s="94">
        <f>O7+O24</f>
        <v>3082427450161.9302</v>
      </c>
      <c r="P28" s="55"/>
    </row>
    <row r="29" spans="1:16" ht="15.75" customHeight="1" x14ac:dyDescent="0.25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5">
      <c r="A30" s="15"/>
      <c r="B30" s="22"/>
      <c r="C30" s="22"/>
      <c r="D30" s="22"/>
      <c r="E30" s="22"/>
      <c r="F30" s="22"/>
      <c r="G30" s="22"/>
      <c r="H30" s="22"/>
      <c r="I30" s="26"/>
      <c r="J30" s="65" t="s">
        <v>43</v>
      </c>
      <c r="K30" s="65"/>
      <c r="L30" s="10"/>
      <c r="M30" s="66" t="s">
        <v>42</v>
      </c>
      <c r="N30" s="66"/>
      <c r="O30" s="66"/>
      <c r="P30" s="14"/>
    </row>
    <row r="31" spans="1:16" x14ac:dyDescent="0.25">
      <c r="A31" s="15"/>
      <c r="B31" s="22"/>
      <c r="C31" s="22"/>
      <c r="D31" s="22"/>
      <c r="E31" s="22"/>
      <c r="F31" s="22"/>
      <c r="G31" s="22"/>
      <c r="H31" s="22"/>
      <c r="I31" s="26"/>
      <c r="J31" s="68" t="s">
        <v>33</v>
      </c>
      <c r="K31" s="68"/>
      <c r="L31" s="19"/>
      <c r="M31" s="61" t="s">
        <v>34</v>
      </c>
      <c r="N31" s="61"/>
      <c r="O31" s="61"/>
      <c r="P31" s="14"/>
    </row>
    <row r="32" spans="1:16" x14ac:dyDescent="0.25">
      <c r="A32" s="15"/>
      <c r="B32" s="22"/>
      <c r="C32" s="22"/>
      <c r="D32" s="22"/>
      <c r="E32" s="22"/>
      <c r="F32" s="22"/>
      <c r="G32" s="22"/>
      <c r="H32" s="22"/>
      <c r="I32" s="26"/>
      <c r="J32" s="70" t="s">
        <v>35</v>
      </c>
      <c r="K32" s="70"/>
      <c r="L32" s="21"/>
      <c r="M32" s="62" t="s">
        <v>40</v>
      </c>
      <c r="N32" s="62"/>
      <c r="O32" s="62"/>
      <c r="P32" s="14"/>
    </row>
    <row r="33" spans="1:16" ht="15.75" customHeight="1" x14ac:dyDescent="0.25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5">
      <c r="A34" s="15"/>
      <c r="B34" s="22"/>
      <c r="C34" s="22"/>
      <c r="D34" s="22"/>
      <c r="E34" s="22"/>
      <c r="F34" s="22"/>
      <c r="G34" s="22"/>
      <c r="H34" s="22"/>
      <c r="I34" s="26"/>
      <c r="J34" s="66" t="s">
        <v>44</v>
      </c>
      <c r="K34" s="66"/>
      <c r="L34" s="10"/>
      <c r="M34" s="66" t="s">
        <v>45</v>
      </c>
      <c r="N34" s="66"/>
      <c r="O34" s="66"/>
      <c r="P34" s="14"/>
    </row>
    <row r="35" spans="1:16" x14ac:dyDescent="0.25">
      <c r="A35" s="15"/>
      <c r="B35" s="22"/>
      <c r="C35" s="22"/>
      <c r="D35" s="22"/>
      <c r="E35" s="22"/>
      <c r="F35" s="22"/>
      <c r="G35" s="22"/>
      <c r="H35" s="22"/>
      <c r="I35" s="26"/>
      <c r="J35" s="68" t="s">
        <v>41</v>
      </c>
      <c r="K35" s="68"/>
      <c r="L35" s="1" t="s">
        <v>36</v>
      </c>
      <c r="M35" s="61" t="s">
        <v>37</v>
      </c>
      <c r="N35" s="61"/>
      <c r="O35" s="61"/>
      <c r="P35" s="14"/>
    </row>
    <row r="36" spans="1:16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69" t="s">
        <v>38</v>
      </c>
      <c r="K36" s="69"/>
      <c r="L36" s="4"/>
      <c r="M36" s="71" t="s">
        <v>39</v>
      </c>
      <c r="N36" s="71"/>
      <c r="O36" s="71"/>
      <c r="P36" s="14"/>
    </row>
    <row r="37" spans="1:16" ht="15.75" thickBot="1" x14ac:dyDescent="0.3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J35:K35"/>
    <mergeCell ref="J36:K36"/>
    <mergeCell ref="J31:K31"/>
    <mergeCell ref="J32:K32"/>
    <mergeCell ref="M35:O35"/>
    <mergeCell ref="M36:O36"/>
    <mergeCell ref="J34:K34"/>
    <mergeCell ref="M34:O34"/>
    <mergeCell ref="B1:O1"/>
    <mergeCell ref="M31:O31"/>
    <mergeCell ref="M32:O32"/>
    <mergeCell ref="B2:K2"/>
    <mergeCell ref="B6:H6"/>
    <mergeCell ref="J30:K30"/>
    <mergeCell ref="M30:O30"/>
    <mergeCell ref="B4:H4"/>
    <mergeCell ref="I28:J28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9 N11 N16 L18 M24:M27 O24" formula="1"/>
    <ignoredError sqref="F11:F23 D9:D23 H15:H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2019-03-05T14:13:55Z</cp:lastPrinted>
  <dcterms:created xsi:type="dcterms:W3CDTF">2019-03-01T16:16:13Z</dcterms:created>
  <dcterms:modified xsi:type="dcterms:W3CDTF">2019-03-05T15:42:56Z</dcterms:modified>
</cp:coreProperties>
</file>